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concurrentCalc="0"/>
</workbook>
</file>

<file path=xl/calcChain.xml><?xml version="1.0" encoding="utf-8"?>
<calcChain xmlns="http://schemas.openxmlformats.org/spreadsheetml/2006/main">
  <c r="C184" i="1" l="1"/>
  <c r="C187" i="1"/>
  <c r="C199" i="1"/>
  <c r="C202" i="1"/>
  <c r="C208" i="1"/>
  <c r="C213" i="1"/>
  <c r="C216" i="1"/>
  <c r="C238" i="1"/>
  <c r="C236" i="1"/>
  <c r="C233" i="1"/>
  <c r="C230" i="1"/>
  <c r="C225" i="1"/>
  <c r="C222" i="1"/>
  <c r="C219" i="1"/>
  <c r="C214" i="1"/>
  <c r="C211" i="1"/>
  <c r="C206" i="1"/>
  <c r="C203" i="1"/>
  <c r="C200" i="1"/>
  <c r="C197" i="1"/>
  <c r="C194" i="1"/>
  <c r="C191" i="1"/>
  <c r="C185" i="1"/>
  <c r="C182" i="1"/>
  <c r="C177" i="1"/>
  <c r="C173" i="1"/>
  <c r="C168" i="1"/>
  <c r="C165" i="1"/>
  <c r="C158" i="1"/>
  <c r="C164" i="1"/>
  <c r="C162" i="1"/>
  <c r="C161" i="1"/>
  <c r="C159" i="1"/>
  <c r="C156" i="1"/>
  <c r="C152" i="1"/>
  <c r="C147" i="1"/>
  <c r="C141" i="1"/>
  <c r="C144" i="1"/>
  <c r="C142" i="1"/>
  <c r="C139" i="1"/>
  <c r="C121" i="1"/>
  <c r="C135" i="1"/>
  <c r="C138" i="1"/>
  <c r="C136" i="1"/>
  <c r="C133" i="1"/>
  <c r="C132" i="1"/>
  <c r="C130" i="1"/>
  <c r="C128" i="1"/>
  <c r="C125" i="1"/>
  <c r="C124" i="1"/>
  <c r="C122" i="1"/>
  <c r="C119" i="1"/>
  <c r="C115" i="1"/>
  <c r="C118" i="1"/>
  <c r="C116" i="1"/>
  <c r="C113" i="1"/>
  <c r="C109" i="1"/>
  <c r="C107" i="1"/>
  <c r="C103" i="1"/>
  <c r="C101" i="1"/>
  <c r="C106" i="1"/>
  <c r="C104" i="1"/>
  <c r="C98" i="1"/>
  <c r="C92" i="1"/>
  <c r="C88" i="1"/>
  <c r="C84" i="1"/>
  <c r="C81" i="1"/>
  <c r="C78" i="1"/>
  <c r="C75" i="1"/>
  <c r="C72" i="1"/>
  <c r="C69" i="1"/>
  <c r="C66" i="1"/>
  <c r="C63" i="1"/>
  <c r="C60" i="1"/>
  <c r="C57" i="1"/>
  <c r="C54" i="1"/>
  <c r="C51" i="1"/>
  <c r="C48" i="1"/>
  <c r="C45" i="1"/>
  <c r="C42" i="1"/>
  <c r="C53" i="2"/>
  <c r="C67" i="2"/>
  <c r="C34" i="2"/>
  <c r="C30" i="2"/>
  <c r="C28" i="2"/>
  <c r="C241" i="1"/>
  <c r="C74" i="2"/>
  <c r="C239" i="1"/>
  <c r="C73" i="2"/>
  <c r="C72" i="2"/>
  <c r="C71" i="2"/>
  <c r="C70" i="2"/>
  <c r="C65" i="2"/>
  <c r="C66" i="2"/>
  <c r="C57" i="2"/>
  <c r="C55" i="2"/>
  <c r="C54" i="2"/>
  <c r="C50" i="2"/>
  <c r="C49" i="2"/>
  <c r="C171" i="1"/>
  <c r="C45" i="2"/>
  <c r="C180" i="1"/>
  <c r="C48" i="2"/>
  <c r="C47" i="2"/>
  <c r="C46" i="2"/>
  <c r="C44" i="2"/>
  <c r="C43" i="2"/>
  <c r="C42" i="2"/>
  <c r="C41" i="2"/>
  <c r="C40" i="2"/>
  <c r="C148" i="1"/>
  <c r="C39" i="2"/>
  <c r="C36" i="2"/>
  <c r="C35" i="2"/>
  <c r="C33" i="2"/>
  <c r="C32" i="2"/>
  <c r="C31" i="2"/>
  <c r="C29" i="2"/>
  <c r="C27" i="2"/>
  <c r="C24" i="2"/>
  <c r="C23" i="2"/>
  <c r="C22" i="2"/>
  <c r="C21" i="2"/>
  <c r="C18" i="2"/>
  <c r="C17" i="2"/>
  <c r="C16" i="2"/>
  <c r="C15" i="2"/>
  <c r="C14" i="2"/>
  <c r="C13" i="2"/>
  <c r="C12" i="2"/>
  <c r="C11" i="2"/>
  <c r="C10" i="2"/>
  <c r="C9" i="2"/>
  <c r="C8" i="2"/>
  <c r="C7" i="2"/>
  <c r="C6" i="2"/>
  <c r="C5" i="2"/>
  <c r="C4" i="2"/>
  <c r="C3" i="2"/>
  <c r="C2" i="2"/>
  <c r="C58" i="2"/>
  <c r="C56" i="2"/>
  <c r="C62" i="2"/>
  <c r="C61" i="2"/>
</calcChain>
</file>

<file path=xl/sharedStrings.xml><?xml version="1.0" encoding="utf-8"?>
<sst xmlns="http://schemas.openxmlformats.org/spreadsheetml/2006/main" count="768" uniqueCount="368">
  <si>
    <t>Полное наименование общеобразовательной организации (в строгом соответствии с Уставом и лицензией на осуществление образовательной деятельности):</t>
  </si>
  <si>
    <t>Краткое наименование общеобразовательной организации (в строгом соответствии с Уставом):</t>
  </si>
  <si>
    <t>Код</t>
  </si>
  <si>
    <t>Наименование показателя исходных данных</t>
  </si>
  <si>
    <t>Значение показателя</t>
  </si>
  <si>
    <t>Единица измерения</t>
  </si>
  <si>
    <t>Примечания</t>
  </si>
  <si>
    <t>ОС</t>
  </si>
  <si>
    <t>Раздел "Общие сведения об общеобразовательной организации"</t>
  </si>
  <si>
    <t>ОС-1</t>
  </si>
  <si>
    <t>чел.</t>
  </si>
  <si>
    <t>ОС-2</t>
  </si>
  <si>
    <t>на уровне начального общего образования</t>
  </si>
  <si>
    <t>ОС-3</t>
  </si>
  <si>
    <t>на уровне основного общего образования</t>
  </si>
  <si>
    <t>ОС-4</t>
  </si>
  <si>
    <t>на уровне среднего общего образования</t>
  </si>
  <si>
    <t>ОС-5</t>
  </si>
  <si>
    <t>по состоянию на 20 сентября отчетного учебного года:</t>
  </si>
  <si>
    <t>ОС-6</t>
  </si>
  <si>
    <t>1-х классов</t>
  </si>
  <si>
    <t>ОС-7</t>
  </si>
  <si>
    <t>2-х классов</t>
  </si>
  <si>
    <t>ОС-8</t>
  </si>
  <si>
    <t>3-х классов</t>
  </si>
  <si>
    <t>ОС-9</t>
  </si>
  <si>
    <t>4-х классов</t>
  </si>
  <si>
    <t>ОС-10</t>
  </si>
  <si>
    <t>5-х классов</t>
  </si>
  <si>
    <t>ОС-11</t>
  </si>
  <si>
    <t>6-х классов</t>
  </si>
  <si>
    <t>ОС-12</t>
  </si>
  <si>
    <t>7-х классов</t>
  </si>
  <si>
    <t>ОС-13</t>
  </si>
  <si>
    <t>8-х классов</t>
  </si>
  <si>
    <t>ОС-14</t>
  </si>
  <si>
    <t>9-х классов</t>
  </si>
  <si>
    <t>ОС-15</t>
  </si>
  <si>
    <t>10-х классов</t>
  </si>
  <si>
    <t>ОС-16</t>
  </si>
  <si>
    <t>11(12)-х (выпускных) классов</t>
  </si>
  <si>
    <t>ОС-17</t>
  </si>
  <si>
    <t>ОС-18</t>
  </si>
  <si>
    <t>- на уровне начального общего образования</t>
  </si>
  <si>
    <t>ОС-19</t>
  </si>
  <si>
    <t>- на уровне основного общего образования</t>
  </si>
  <si>
    <t>ОС-20</t>
  </si>
  <si>
    <t>- на уровне среднего общего образования</t>
  </si>
  <si>
    <t>ОС-21</t>
  </si>
  <si>
    <t>ОС-22</t>
  </si>
  <si>
    <t>ОС-23</t>
  </si>
  <si>
    <t>-- в том числе 4-х классов</t>
  </si>
  <si>
    <t>0</t>
  </si>
  <si>
    <t>ОС-24</t>
  </si>
  <si>
    <t>Заключения ПМПК</t>
  </si>
  <si>
    <t>ОС-25</t>
  </si>
  <si>
    <t>-- в том числе 9-х классов</t>
  </si>
  <si>
    <t>К</t>
  </si>
  <si>
    <t>Раздел "Качество обучения"</t>
  </si>
  <si>
    <t>К-1</t>
  </si>
  <si>
    <t>К-2</t>
  </si>
  <si>
    <t>К-3</t>
  </si>
  <si>
    <t>К-4</t>
  </si>
  <si>
    <t>К-5</t>
  </si>
  <si>
    <t>К-6</t>
  </si>
  <si>
    <t>К-7</t>
  </si>
  <si>
    <t>К-8</t>
  </si>
  <si>
    <t>К-9</t>
  </si>
  <si>
    <t>К-10</t>
  </si>
  <si>
    <t>К-11</t>
  </si>
  <si>
    <t>К-12</t>
  </si>
  <si>
    <t>К-13</t>
  </si>
  <si>
    <t>К-14</t>
  </si>
  <si>
    <t>К-15</t>
  </si>
  <si>
    <t>К-16</t>
  </si>
  <si>
    <t>К-17</t>
  </si>
  <si>
    <t>В</t>
  </si>
  <si>
    <t>Раздел "Учет внеучебных достижений обучающихся"</t>
  </si>
  <si>
    <t>В-1</t>
  </si>
  <si>
    <t>В-2</t>
  </si>
  <si>
    <t>В-3</t>
  </si>
  <si>
    <t>В-4</t>
  </si>
  <si>
    <t>Количество дипломов, полученных обучающимися победителями и призерами регионального и заключительного этапов всероссийской олимпиады школьников, олимпиад и иных конкурсных мероприятий федерального уровня в отчетном учебном году.</t>
  </si>
  <si>
    <t>С</t>
  </si>
  <si>
    <t>Раздел "Уровень социализации"</t>
  </si>
  <si>
    <t>С-1</t>
  </si>
  <si>
    <t>С-2</t>
  </si>
  <si>
    <t>С-3</t>
  </si>
  <si>
    <t>С-4</t>
  </si>
  <si>
    <t>С-5</t>
  </si>
  <si>
    <t>С-6</t>
  </si>
  <si>
    <t>С-7</t>
  </si>
  <si>
    <t>С-8</t>
  </si>
  <si>
    <t>С-9</t>
  </si>
  <si>
    <t>С-10</t>
  </si>
  <si>
    <t>Численность выпускников 9-х классов в отчетном учебном году, продолживших обучение в 10-х - 11-х классах, в том числе в других образовательных организациях.</t>
  </si>
  <si>
    <t>П</t>
  </si>
  <si>
    <t>Раздел "Характеристика реализуемых программ"</t>
  </si>
  <si>
    <t>П-1</t>
  </si>
  <si>
    <t>П-3</t>
  </si>
  <si>
    <t>П-4</t>
  </si>
  <si>
    <t>П-5</t>
  </si>
  <si>
    <t>П-6</t>
  </si>
  <si>
    <t>П-7</t>
  </si>
  <si>
    <t>П-8</t>
  </si>
  <si>
    <t>П-9</t>
  </si>
  <si>
    <t>П-10</t>
  </si>
  <si>
    <t>П-11</t>
  </si>
  <si>
    <t>П-12</t>
  </si>
  <si>
    <t>Количество предметов, реализуемых на профильном (углубленном) уровне в отчетном учебном году (один предмет учитывается один раз)</t>
  </si>
  <si>
    <t>З</t>
  </si>
  <si>
    <t>Раздел "Показатели, характеризующие создание условий для сохранения и укрепления здоровья"</t>
  </si>
  <si>
    <t>З-1</t>
  </si>
  <si>
    <t>З-2</t>
  </si>
  <si>
    <t>З-3</t>
  </si>
  <si>
    <t>З-4</t>
  </si>
  <si>
    <t>З-5</t>
  </si>
  <si>
    <t>З-6</t>
  </si>
  <si>
    <t>Дн</t>
  </si>
  <si>
    <t>Раздел "Показатели, характеризующие уровень духовно-нравственного воспитания"</t>
  </si>
  <si>
    <t>Дн-1</t>
  </si>
  <si>
    <t>Дн-2</t>
  </si>
  <si>
    <t>Кн</t>
  </si>
  <si>
    <t>Раздел "Контекстные показатели"</t>
  </si>
  <si>
    <t>Кн-1</t>
  </si>
  <si>
    <t>Кн-2</t>
  </si>
  <si>
    <t>Кн-3</t>
  </si>
  <si>
    <t>Э</t>
  </si>
  <si>
    <t>Раздел "Эффективность использования ресурсов"</t>
  </si>
  <si>
    <t>Э-1</t>
  </si>
  <si>
    <t>тыс. руб.</t>
  </si>
  <si>
    <t>Э-2</t>
  </si>
  <si>
    <t>Объем фонда оплаты труда работников общеобразовательной организации за отчетный период (в тыс. руб.)</t>
  </si>
  <si>
    <t>Э-3</t>
  </si>
  <si>
    <t>Э-4</t>
  </si>
  <si>
    <t>Э-5</t>
  </si>
  <si>
    <t>Наличие у общеобразовательной организации статуса региональной и/или федеральной инновационной, стажировочной и/или опорной площадки</t>
  </si>
  <si>
    <t>доля обучающихся 9-х классов, показавших результаты выше среднего балла по региону на ОГЭ по русскому языку</t>
  </si>
  <si>
    <t>доля обучающихся 11-х (12-х) классов, показавших результаты выше среднего балла по региону на ЕГЭ по математике профильного уровня</t>
  </si>
  <si>
    <t>доля обучающихся 11-х (12-х) классов, показавших результаты выше среднего балла по региону на ЕГЭ по русскому языку</t>
  </si>
  <si>
    <t>Доля обучающихся, охваченных дополнительными общеразвивающими программами, реализуемыми на базе общеобразовательной организации</t>
  </si>
  <si>
    <t>&lt;1&gt; Обучающиеся в классах (группах) универсального обучения (непрофильное обучение) не учитываются.</t>
  </si>
  <si>
    <t>Доля обучающихся 9-х классов, не допущенных к ГИА (без учета учеников, не допущенных по медицинским причинам, и (или) обучающихся в данной образовательной организации менее одного года)</t>
  </si>
  <si>
    <t>П--2</t>
  </si>
  <si>
    <t>доля обучающихся, изучающих второй иностранный язык в рамках программ, реализуемых общеобразовательной организацией</t>
  </si>
  <si>
    <t>количество предметов, реализуемых на углубленном уровне в рамках предпрофильной подготовки обучающихся 7-х - 9-х классов</t>
  </si>
  <si>
    <t>Ед.</t>
  </si>
  <si>
    <t>доля обучающихся на уровне среднего общего образования, защитивших индивидуальные проекты или исследовательские работы в рамках промежуточной аттестации</t>
  </si>
  <si>
    <t>Суммарное годовое количество часов по всем учебным планам, осуществляемым общеобразовательной организацией на уровне начального, основного и среднего общего образования (за исключением учебных планов индивидуального обучения на дому и учебных планов по адаптированным образовательным программам) в отчетном учебном году &lt;5&gt;.</t>
  </si>
  <si>
    <t>Суммарное по всем учебным планам, осуществляемым общеобразовательной организацией на уровне  начального, основного и среднего общего образования (за исключением учебных планов индивидуального обучения на дому и учебных планов по адаптированным образовательным программам), годовое количество часов, предусмотренных на реализацию части, формируемой участниками образовательных отношений (не включая внеурочную деятельность и реализацию дополнительных образовательных программ) в отчетном учебном году &lt;4&gt;.</t>
  </si>
  <si>
    <t>Охват обучающихся горячим питанием</t>
  </si>
  <si>
    <t>доля обучающихся, изучающих духовно-нравственные дисциплины, курсы, модули в рамках реализации дополнительных общеобразовательных (общеразвивающих) программ и внеурочной деятельности</t>
  </si>
  <si>
    <t>Объем фонда оплаты труда педагогических работников  за отчетный период &lt;6&gt; (в тыс. руб.).</t>
  </si>
  <si>
    <t>форма ОО-1</t>
  </si>
  <si>
    <t>Доля обучающихся по программам начального общего образования общеобразовательной организации, осваивающих образовательные программы, направленные на изучение игры в шахматы в рамках учебного предмета от общего количества обучающихся начального общего образования общеобразовательной организации</t>
  </si>
  <si>
    <t>Доля обучающихся 4-х классов, получивших не менее 11 баллов по сумме результатов трех Всероссийских проверочных работ (по русскому языку, математике и окружающему миру) в отчетном учебном году</t>
  </si>
  <si>
    <t>Доля обучающихся 4-х классов, выполнивших Всероссийскую проверочную работу по математике в 4-м классе на отметку "хорошо" и выше</t>
  </si>
  <si>
    <t>Доля обучающихся 4-х классов, выполнивших Всероссийскую проверочную работу по русскому языку в 4-м классе на отметку "хорошо" и выше.</t>
  </si>
  <si>
    <t>Доля обучающихся 9-х классов, получивших аттестаты об основном общем образовании с отличием из числа получивших на государственной итоговой аттестации не менее 18 баллов по сумме результатов четырех экзаменов в форме ОГЭ (по пятибалльной шкале)</t>
  </si>
  <si>
    <t>Доля обучающихся 9-х классов, показавших результаты выше среднего балла по региону на ОГЭ по математике</t>
  </si>
  <si>
    <t>Доля обучающихся 9-х классов, получивших на государственной итоговой аттестации не менее 16 баллов по сумме результатов четырех экзаменов в форме ОГЭ</t>
  </si>
  <si>
    <t xml:space="preserve">Доля обучающихся 11-х (12-х) классов, награжденных медалью "За особые успехи в учении" </t>
  </si>
  <si>
    <t>Доля обучающихся 11-х (12-х) классов, успешно сдавших ЕГЭ с учетом выбора профиля (не менее одного экзамена по выбору выпускника в соответствии с профилем обучения) &lt;1&gt;</t>
  </si>
  <si>
    <t>Изменение доли обучающихся 11-х (12-х) классов, достигших высоких результатов на ЕГЭ по математике профильного уровня (не менее 80 баллов), по сравнению с долей обучающихся 11-х (12-х) классов, достигших высоких результатов на ОГЭ по математике (не менее 20 баллов) в 9-м классе (из числа обучающихся в данной общеобразовательной организации с 10-го по 11-й (12-й) классы, сдававших ЕГЭ по математике профильного уровня)</t>
  </si>
  <si>
    <t>Изменение доли обучающихся 11-х (12-х) классов, достигших высоких результатов на ЕГЭ по русскому языку (не менее 80 баллов), по сравнению с долей обучающихся 11 (12) классов, достигших высоких результатов на ОГЭ по русскому языку (не менее 30 баллов) в 9-м классе (из числа обучающихся в данной общеобразовательной организации с 10-го по 11-й (12-й) классы)</t>
  </si>
  <si>
    <t>Доля обучающихся 11-х (12-х) классов, получивших на государственной итоговой аттестации не менее 180 баллов по сумме результатов трех экзаменов в форме ЕГЭ</t>
  </si>
  <si>
    <t>Доля обучающихся, результативно принявших участие (ставших победителями, призерами, лауреатами, номинантами) в мероприятиях, проводимых сторонними организациями &lt;2&gt;</t>
  </si>
  <si>
    <t>Количество победителей и призеров регионального и заключительного этапов всероссийской олимпиады школьников, олимпиад и иных конкурсных мероприятий федерального уровня &lt;3&gt; в отчетном учебном году (по отношению к общей численности обучающихся 8 – 11 классов)</t>
  </si>
  <si>
    <t>Доля обучающихся, изучающих программы (курсы, модули в рамках учебного плана, программы внеурочной деятельности либо программы воспитания и социализации), обеспечивающие владение основами безопасного поведения</t>
  </si>
  <si>
    <t>Доля обучающихся, принимавших участие в деятельности детских и молодежных общественных объединений в отчетном учебном году</t>
  </si>
  <si>
    <t>Доля обучающихся 9-х классов отчетного учебного года, не продолживших обучение</t>
  </si>
  <si>
    <t>Изменение доли обучающихся, состоящих в отчетном учебном году на учете в полиции, по сравнению с долей обучающихся, стоявших на учете в полиции в учебном году, предшествующем отчетному</t>
  </si>
  <si>
    <t>Доля обучающихся, снятых в течение отчетного учебного года с учета в полиции, от числа состоящих на учете</t>
  </si>
  <si>
    <t>Доля выпускников 9-х классов, продолживших обучение в 10-х - 11-х классах, в том числе в других образовательных организациях</t>
  </si>
  <si>
    <t>Доля обучающихся 11-х (12-х) классов, не получивших аттестат о среднем общем образовании в отчетном учебном году (без учета не допущенных к государственной итоговой аттестации)</t>
  </si>
  <si>
    <t>Доля обучающихся 11-х (12-х) классов отчетного учебного года, не работающих и не продолживших обучение</t>
  </si>
  <si>
    <r>
      <t xml:space="preserve">Доля часов учебного плана на уровне </t>
    </r>
    <r>
      <rPr>
        <b/>
        <sz val="11"/>
        <color theme="1"/>
        <rFont val="Calibri"/>
        <family val="2"/>
        <charset val="204"/>
        <scheme val="minor"/>
      </rPr>
      <t xml:space="preserve"> </t>
    </r>
    <r>
      <rPr>
        <b/>
        <sz val="12"/>
        <color theme="1"/>
        <rFont val="Times New Roman"/>
        <family val="1"/>
        <charset val="204"/>
      </rPr>
      <t>начального, основного и среднего общего образования, предусмотренных на реализацию части, формируемой участниками образовательных отношений (не включая внеурочную деятельность и реализацию дополнительных образовательных программ)</t>
    </r>
  </si>
  <si>
    <t>Доля обучающихся, освоивших не менее одного учебного курса (модуля) объемом 16 часов и более с использованием сетевой формы реализации образовательных программ, в т.ч. в рамках внеурочной деятельности</t>
  </si>
  <si>
    <t>Доля обучающихся, освоивших не менее одного учебного курса (модуля) объемом 16 часов и более с применением дистанционных образовательных технологий, в т.ч. в рамках внеурочной деятельности</t>
  </si>
  <si>
    <t>Доля обучающихся, освоивших программу одного и более курса, кружка, модуля, связанного с изучением иностранного языка (за исключением программ, реализованных в рамках ФГОС основного общего и среднего общего образования)</t>
  </si>
  <si>
    <t>Доля обучающихся 7-х - 9-х классов, занимавшихся по одному и более предмету на углубленном уровне в рамках предпрофильной подготовки, в общей численности обучающихся</t>
  </si>
  <si>
    <t>Доля обучающихся на уровне среднего общего образования, занимавшихся в отчетном учебном году по двум и более предметам на профильном (углубленном) уровне</t>
  </si>
  <si>
    <t>Количество предметов, реализуемых на профильном (углубленном) уровне</t>
  </si>
  <si>
    <t>Доля обучающихся на уровне среднего общего образования, обучающихся по основным общеобразовательным программам, реализуемым в соответствии с ФГОС среднего общего образования</t>
  </si>
  <si>
    <r>
      <t>Доля обучающихся</t>
    </r>
    <r>
      <rPr>
        <b/>
        <sz val="11"/>
        <color theme="1"/>
        <rFont val="Calibri"/>
        <family val="2"/>
        <charset val="204"/>
        <scheme val="minor"/>
      </rPr>
      <t xml:space="preserve"> </t>
    </r>
    <r>
      <rPr>
        <b/>
        <sz val="12"/>
        <color theme="1"/>
        <rFont val="Times New Roman"/>
        <family val="1"/>
        <charset val="204"/>
      </rPr>
      <t>на уровне основного общего образования, обучающихся в первую смену</t>
    </r>
  </si>
  <si>
    <t>Доля обучающихся, регулярно занимающихся в спортивных секциях, клубах и иных объединениях спортивной направленности по программам (за рамками инвариантной части учебного плана), реализуемым общеобразовательной организацией</t>
  </si>
  <si>
    <t>Доля обучающихся, охваченных образовательными программами в рамках каникулярного отдыха, организуемого общеобразовательной организацией</t>
  </si>
  <si>
    <t>Доля обучающихся посетивших памятные, исторические места, места боевой славы, учреждения культуры, расположенные на территории Калужской области</t>
  </si>
  <si>
    <t>Доля обучающихся в данной общеобразовательной организации не более 2 лет, которые русский язык ранее не изучали (кроме обучающихся 1-х классов)</t>
  </si>
  <si>
    <t>Доля обучающихся по адаптированным общеобразовательным программам</t>
  </si>
  <si>
    <t>Изменение численности обучающихся 10-х классов в отчетном учебном году по сравнению с численностью обучающихся 9-х классов в учебном году, предшествовавшем отчетному</t>
  </si>
  <si>
    <t>Доля фонда оплаты труда педагогических работников в фонде оплаты труда работников общеобразовательной организации</t>
  </si>
  <si>
    <t>Участие общеобразовательной организации в конкурсных отборах федерального уровня для получения денежного вознаграждения в рамках реализации государственной программы Российской Федерации "Развитие образования", утвержденной Постановлением Правительства РФ от 26.12.2017 N 1642.</t>
  </si>
  <si>
    <t>Пожалуйста, укажите наименование общеобразовательной организации и муниципального образования, а также заполните ячейки (выделенные серым цветом), относящиеся к Вашей организации, заменив нули нужными значениями. Заполнять форму необходимо строго по порядку, начиная с раздела "Общие сведения"</t>
  </si>
  <si>
    <t>Наименование муниципального района:</t>
  </si>
  <si>
    <t>Доля  обучающихся 9-х классов, принявших участие в ОГЭ по иностранным языкам и преодолевших минимальный порог (в общей численности обучающихся 9-х классов, участвовавших в ОГЭ по иностранным языкам)</t>
  </si>
  <si>
    <t>Доля обучающихся 9-х классов, не получивших аттестат об основном общем образовании</t>
  </si>
  <si>
    <t>Доля обучающихся 8-х - 9-х классов, обучающихся по программам профессионального обучения, реализуемым в сетевой форме, с участием профессиональных образовательных организаций и иных организаций, и (или) принявших участие в профессиональных пробах</t>
  </si>
  <si>
    <t>Средний размер заработной платы молодых учителей (в возрасте до 30 лет включительно, за отчетный учебный год) общеобразовательной организации (стаж работы от 0 до 3 лет) по отношению к среднему размеру заработной платы остальных педагогических работников общеобразовательной организации</t>
  </si>
  <si>
    <t>Средний размер заработной платы молодых учителей (в возрасте до 30 лет включительно, за отчетный учебный год) общеобразовательной организации (стаж работы от 0 до 3 лет)</t>
  </si>
  <si>
    <t>Доля обучающихся по адаптированным образовательным программам в 9-х классах, успешно прошедших государственную итоговую аттестацию</t>
  </si>
  <si>
    <r>
      <t>Размер внебюджетных средств, привлеченных общеобразовательной организацией за отчетный период за счет грантов, предпринимательской деятельности, пожертвований, оказания платных образовательных услуг,</t>
    </r>
    <r>
      <rPr>
        <b/>
        <sz val="11"/>
        <color theme="1"/>
        <rFont val="Calibri"/>
        <family val="2"/>
        <charset val="204"/>
        <scheme val="minor"/>
      </rPr>
      <t xml:space="preserve"> </t>
    </r>
    <r>
      <rPr>
        <b/>
        <sz val="12"/>
        <color theme="1"/>
        <rFont val="Times New Roman"/>
        <family val="1"/>
        <charset val="204"/>
      </rPr>
      <t>результате участия в конкурсных мероприятиях, в расчете на одного обучающегося</t>
    </r>
  </si>
  <si>
    <t>да</t>
  </si>
  <si>
    <t>нет</t>
  </si>
  <si>
    <t>да - 100%,  нет -0%</t>
  </si>
  <si>
    <t>да - 50% результативно - 100,    нет - 0 % (сумма процентов)</t>
  </si>
  <si>
    <t>результативно</t>
  </si>
  <si>
    <t>Доля обучающихся в системе дополнительного образования в рамках дополнительных общеобразовательных (общеразвивающих) программ, реализуемых общеобразовательной организацией</t>
  </si>
  <si>
    <t>Доля обучающихся на уровнях начального и среднего общего образования, обучающихся в первую смену</t>
  </si>
  <si>
    <t xml:space="preserve">Доля обучающихся, выполнивших нормативы ВФСК ГТО </t>
  </si>
  <si>
    <t>Средний размер заработной платы за отчетный учебный год остальных педагогических работников общеобразовательной организации.</t>
  </si>
  <si>
    <t>Внебюджетные средства общеобразовательной организации, привлеченные за отчетный период за счет грантов, предпринимательской деятельности, пожертвований, оказания платных образовательных услуг, в результате участия в конкурсных мероприятиях.</t>
  </si>
  <si>
    <t>Руководитель общеобразовательной организации</t>
  </si>
  <si>
    <t>Руководитель муниципального органа управления образованием</t>
  </si>
  <si>
    <t>___________________________________________________________________</t>
  </si>
  <si>
    <t>Ф.И.О                                                           печать</t>
  </si>
  <si>
    <t xml:space="preserve">1. Заявка и прилагаемые к ней материалы должны быть выполнены с использованием технических средств, аккуратно, без исправлений, помарок, неустановленных сокращений и формулировок, допускающих двоякое толкование.
2. Заявка представляется участниками отбора в бумажном виде и на диске в формате (xlsx), запечатанная в конверт с пометкой «Ежегодный конкурсный отбор лучших общеобразовательных организаций, находящихся на территории Калужской области», а также полное наименование участника отбора (в соответствии с учредительными документами), почтовый адрес участника отбора, фамилия, имя, отчество, телефон официального контактного лица).
</t>
  </si>
  <si>
    <t>Заявка на участие в ежегодном конкурсном отборе лучших общеобразовательных организаций находящихся на территории Калужской области</t>
  </si>
  <si>
    <t xml:space="preserve">Общая численность учащихся по состоянию на 20 сентября отчетного учебного года </t>
  </si>
  <si>
    <t>Численность учащихся в году предшествующем отчетному  учебном году (по состоянию на 31 мая отчетного учебного года):</t>
  </si>
  <si>
    <t>Численность учащихся по адаптированным образовательным программам в отчетном учебном году по состоянию на 20 сентября отчетного учебного года:</t>
  </si>
  <si>
    <t>Доля учащихся 4-х классов, получивших не менее 11 баллов по сумме результатов трех Всероссийских проверочных работ (по русскому языку, математике и окружающему миру) в отчетном учебном году</t>
  </si>
  <si>
    <t>Численность учащихся 4-х классов, получивших не менее 11 баллов по сумме результатов трех Всероссийских проверочных работ (по русскому языку, математике и окружающему миру) в отчетном учебном году участвовавших в ВПР</t>
  </si>
  <si>
    <t>Численность учащихся 4-х классов в отчетном учебном году</t>
  </si>
  <si>
    <t>Доля учащихся 4-х классов, выполнивших Всероссийскую проверочную работу по математике в 4-м классе на отметку "хорошо" и выше</t>
  </si>
  <si>
    <t>Численность учащихся 4-х классов выполнивших Всероссийскую проверочную работу по математике в 4-м классе на отметку «хорошо» и выше, в отчетном учебном году</t>
  </si>
  <si>
    <t xml:space="preserve">Численность учащихся 4-х классов в отчетном учебном году, которые участвовали в ВПР </t>
  </si>
  <si>
    <t>Доля учащихся 4-х классов, выполнивших Всероссийскую проверочную работу по русскому языку в 4-м классе на отметку "хорошо" и выше.</t>
  </si>
  <si>
    <t>Численность учащихся 4-х классов в отчетном учебном году, выполнивших работу регионального мониторинга по русскому языку выше базового уровня в 4-м классе.</t>
  </si>
  <si>
    <t>Численность учащихся 4-х классов в отчетном учебном году, которые участвовали в ВПР.</t>
  </si>
  <si>
    <t>Доля учащихся по программам начального общего образования общеобразовательной организации, осваивающих образовательные программы, направленные на изучение игры в шахматы в рамках учебного предмета от общего количества учащихся начального общего образования общеобразовательной организации</t>
  </si>
  <si>
    <t>Численность учащихся по программам начального общего образования  общеобразовательной организации осваивающих образовательные программы, направленные на изучение игры в шахматы, в рамках учебного предмета от общего количества учащихся начального общего образования общеобразовательной организации</t>
  </si>
  <si>
    <t>Численность учащихся по программам начального общего образования общеобразовательной организации в сентябре отчетного учебного года</t>
  </si>
  <si>
    <t>Доля учащихся 9-х классов, получивших аттестаты об основном общем образовании с отличием из числа получивших на государственной итоговой аттестации не менее 18 баллов по сумме результатов четырех экзаменов в форме ОГЭ (по пятибалльной шкале)</t>
  </si>
  <si>
    <t>Численность учащихся 9-х классов, получивших аттестаты об основном общем образовании с отличием в отчетном учебном году.</t>
  </si>
  <si>
    <t>Численность учащихся 9-х классов, получивших в отчетном учебном году на государственной итоговой аттестации не менее 18 баллов по сумме результатов четырех экзаменов в форме ОГЭ (по пятибалльной шкале)</t>
  </si>
  <si>
    <t>Доля учащихся 9-х классов, показавших результаты выше среднего балла по региону на ОГЭ по математике</t>
  </si>
  <si>
    <t>Численность учащихся 9-х классов, показавших результаты выше среднего балла по региону на ОГЭ по математике в отчетном учебном году (по первичному баллу).</t>
  </si>
  <si>
    <t>Численность учащихся 9-х классов, сдававших ОГЭ по математике в отчетном учебном году.</t>
  </si>
  <si>
    <t>доля учащихся 9-х классов, показавших результаты выше среднего балла по региону на ОГЭ по русскому языку</t>
  </si>
  <si>
    <t>Численность учащихся 9-х классов, показавших результаты выше среднего балла по региону на ОГЭ по русскому языку в отчетном учебном году (по первичному баллу).</t>
  </si>
  <si>
    <t>Численность учащихся 9-х классов, сдававших ОГЭ по русскому языку в отчетном учебном году</t>
  </si>
  <si>
    <t>Доля  учащихся 9-х классов, принявших участие в ОГЭ по иностранным языкам и преодолевших минимальный порог (в общей численности учащихся 9-х классов, участвовавших в ОГЭ по иностранным языкам)</t>
  </si>
  <si>
    <t>Численность учащихся 9-х классов, принявших участие в ОГЭ по иностранным языкам и преодолевших минимальный порог в отчетном учебном году.</t>
  </si>
  <si>
    <t xml:space="preserve">Численность учащихся 9-х классов в отчетном учебном году (участвовавших в ОГЭ по иностранным языкам) </t>
  </si>
  <si>
    <t>Доля учащихся по адаптированным образовательным программам в 9-х классах, успешно прошедших государственную итоговую аттестацию</t>
  </si>
  <si>
    <t>Численность учащихся 9-х классов, обучавшихся по адаптированным образовательным программам, успешно прошедших государственную итоговую аттестацию в отчетном учебном году</t>
  </si>
  <si>
    <t>Численность учащихся 9-х классов, обучавшихся по адаптированным образовательным программам в отчетном учебном году</t>
  </si>
  <si>
    <t>Доля учащихся 9-х классов, получивших на государственной итоговой аттестации не менее 16 баллов по сумме результатов четырех экзаменов в форме ОГЭ</t>
  </si>
  <si>
    <t>Численность учащихся 9-х классов, получивших на государственной итоговой аттестации не менее 16 баллов по сумме результатов четырех экзаменов в форме ОГЭ в отчетном учебном году.</t>
  </si>
  <si>
    <t>Численность учащихся 9-х классов в отчетном учебном году по состоянию на май отчетного учебного года.</t>
  </si>
  <si>
    <t xml:space="preserve">Доля учащихся 11-х (12-х) классов, награжденных медалью "За особые успехи в учении" </t>
  </si>
  <si>
    <t>Численность учащихся 11-х (12-х) классов, награжденных медалью "За особые успехи в учении"</t>
  </si>
  <si>
    <t>Численность учащихся 11-х (12-х) классов в отчетном учебном году по состоянию на май отчетного учебного года.</t>
  </si>
  <si>
    <t>доля учащихся 11-х (12-х) классов, показавших результаты выше среднего балла по региону на ЕГЭ по математике профильного уровня</t>
  </si>
  <si>
    <t>Численность учащихся 11-х (12-х) классов, показавших результаты выше среднего балла по региону на ЕГЭ по математике профильного уровня в отчетном учебном году.</t>
  </si>
  <si>
    <t>Численность учащихся в 11-х (12-х) классов, сдававших ЕГЭ по математике профильного уровня в отчетном учебном году</t>
  </si>
  <si>
    <t>доля учащихся 11-х (12-х) классов, показавших результаты выше среднего балла по региону на ЕГЭ по русскому языку</t>
  </si>
  <si>
    <t>Численность учащихся 11-х (12-х) классов, показавших результаты выше среднего балла по региону на ЕГЭ по русскому языку в отчетном учебном году</t>
  </si>
  <si>
    <t>Численность учащихся 11-х (12-х) классов, сдававших ЕГЭ по русскому языку в отчетном учебном году</t>
  </si>
  <si>
    <t>Доля учащихся 11-х (12-х) классов, успешно сдавших ЕГЭ с учетом выбора профиля (не менее одного экзамена по выбору выпускника в соответствии с профилем обучения) &lt;1&gt;</t>
  </si>
  <si>
    <t>Численность учащихся 11-х (12-х) классов, успешно сдавших экзамены с учетом выбора профиля (не менее одного экзамена по выбору выпускника в соответствии с профилем обучения) в отчетном учебном году.</t>
  </si>
  <si>
    <t>Численность учащихся в профильных 11-х (12-х) классах (группах) по состоянию на май отчетного учебного года.</t>
  </si>
  <si>
    <t>Изменение доли учащихся 11-х (12-х) классов, достигших высоких результатов на ЕГЭ по математике профильного уровня (не менее 80 баллов), по сравнению с долей учащихся 11-х (12-х) классов, достигших высоких результатов на ОГЭ по математике (не менее 20 баллов) в 9-м классе (из числа учащихся в данной общеобразовательной организации с 10-го по 11-й (12-й) классы, сдававших ЕГЭ по математике профильного уровня)</t>
  </si>
  <si>
    <t>Численность учащихся 11-х (12-х) классов, достигших высоких результатов на ЕГЭ по математике профильного уровня (не менее 80 баллов) в отчетном учебном году.</t>
  </si>
  <si>
    <t>Численность учащихся 11-х (12-х) классов в отчетном учебном году, достигших высоких результатов на ОГЭ по математике (не менее 22 баллов) в 9-м классе..</t>
  </si>
  <si>
    <t>Численность учащихся 11-х (12-х) классов в отчетном учебном году, обучавшихся в данной общеобразовательной организации с 10-го по 11-й (12-й) классы и сдававших ЕГЭ по математике профильного уровня</t>
  </si>
  <si>
    <t>Изменение доли учащихся 11-х (12-х) классов, достигших высоких результатов на ЕГЭ по русскому языку (не менее 80 баллов), по сравнению с долей учащихся 11 (12) классов, достигших высоких результатов на ОГЭ по русскому языку (не менее 30 баллов) в 9-м классе (из числа учащихся в данной общеобразовательной организации с 10-го по 11-й (12-й) классы)</t>
  </si>
  <si>
    <t>Численность учащихся 11-х (12-х) классов, достигших высоких результатов на ЕГЭ по русскому языку (не менее 80 баллов) в отчетном учебном году.</t>
  </si>
  <si>
    <t>Численность учащихся 11-х (12-х) классов в отчетном учебном году, достигших высоких результатов на ОГЭ по русскому языку (не менее 30 баллов) в 9-м классе.</t>
  </si>
  <si>
    <t>Численность учащихся 11-х (12-х) классов в отчетном учебном году, обучавшихся в данной общеобразовательной организации с 10-го по 11-й (12-й) классы по состоянию на май отчетного учебного года.</t>
  </si>
  <si>
    <t>Доля учащихся 11-х (12-х) классов, получивших на государственной итоговой аттестации не менее 180 баллов по сумме результатов трех экзаменов в форме ЕГЭ</t>
  </si>
  <si>
    <t>Численность учащихся 11-х (12-х) классов, получивших на государственной итоговой аттестации не менее 180 баллов по сумме результатов трех экзаменов в форме ЕГЭ в отчетном учебном году.</t>
  </si>
  <si>
    <t>Численность учащихся 11-х (12-х) классов, сдававших ЕГЭ в отчетном учебном году.</t>
  </si>
  <si>
    <t>Раздел "Учет внеучебных достижений учащихся"</t>
  </si>
  <si>
    <t>Доля учащихся в системе дополнительного образования в рамках дополнительных общеобразовательных (общеразвивающих) программ, реализуемых общеобразовательной организацией</t>
  </si>
  <si>
    <t>Численность учащихся в рамках дополнительных общеобразовательных (общеразвивающих) программ, реализуемых общеобразовательной организацией в течение отчетного учебного года по состоянию на сентябрь отчетного учебного года  (один ребенок учитывается один раз).</t>
  </si>
  <si>
    <t>Общая численность учащихся по состоянию на сентябрь отчетного учебного года.</t>
  </si>
  <si>
    <t>Доля учащихся, охваченных дополнительными общеразвивающими программами, реализуемыми на базе общеобразовательной организации</t>
  </si>
  <si>
    <t>Численность учащихся, охваченных дополнительными общеобразовательными рограммами, реализуемыми на базе общеобразовательной организации в течение отчетного учебного года по состоянию на сентябрь отчетного учебного года (один ребенок учитывается один раз).</t>
  </si>
  <si>
    <t>Доля учащихся, результативно принявших участие (ставших победителями, призерами, лауреатами, номинантами) в мероприятиях, проводимых сторонними организациями &lt;2&gt;</t>
  </si>
  <si>
    <t>Численность учащихся, результативно принявших участие в мероприятиях, проводимых сторонними организациями в отчетном учебном году (один ребенок учитывается один раз).</t>
  </si>
  <si>
    <t>Количество победителей и призеров регионального и заключительного этапов всероссийской олимпиады школьников, олимпиад и иных конкурсных мероприятий федерального уровня &lt;3&gt; в отчетном учебном году (по отношению к общей численности учащихся 8 – 11 классов)</t>
  </si>
  <si>
    <t>Общая численность учащихсяпо состоянию на сентябрь отчетного учебного года.</t>
  </si>
  <si>
    <t>Доля учащихся, изучающих программы (курсы, модули в рамках учебного плана, программы внеурочной деятельности либо программы воспитания и социализации), обеспечивающие владение основами безопасного поведения</t>
  </si>
  <si>
    <t>Численность учащихся, изучающих программы (курсы, модули в рамках учебного плана, программы внеурочной деятельности либо программы воспитания и социализации), обеспечивающие владение основами безопасного поведения.</t>
  </si>
  <si>
    <t>Доля учащихся, принимавших участие в деятельности детских и молодежных общественных объединений в отчетном учебном году</t>
  </si>
  <si>
    <t>Численность учащихся, принимавших участие в деятельности детских общественных объединений в отчетном учебном году.</t>
  </si>
  <si>
    <t>Доля учащихся 9-х классов, не получивших аттестат об основном общем образовании</t>
  </si>
  <si>
    <t>Численность учащихся 9-х классов, не получивших аттестат об основном общем образовании в отчетном учебном году.</t>
  </si>
  <si>
    <t>Доля учащихся 9-х классов отчетного учебного года, не продолживших обучение</t>
  </si>
  <si>
    <t>Численность учащихся 9-х классов отчетного учебного года, не продолживших обучение в следующем учебном году (кроме случаев, подтвержденных медицинскими документами).</t>
  </si>
  <si>
    <t>Изменение доли учащихся, состоящих в отчетном учебном году на учете в полиции, по сравнению с долей учащихся, стоявших на учете в полиции в учебном году, предшествующем отчетному</t>
  </si>
  <si>
    <t>Численность учащихся в общеобразовательной организации, состоящих на учете в полиции в отчетном учебном году.</t>
  </si>
  <si>
    <t>Численность учащихся в общеобразовательной организации, состоявших на учете в полиции в учебном году, предшествующем отчетному.</t>
  </si>
  <si>
    <t xml:space="preserve">Общая численность учащихся в отчетном учебном году по состоянию на сентябрь отчетного учебного года </t>
  </si>
  <si>
    <t xml:space="preserve">Общая численность учащихся, по состоянию на сентябрь года  предшествующего отчетному </t>
  </si>
  <si>
    <t>Доля учащихся, снятых в течение отчетного учебного года с учета в полиции, от числа состоящих на учете</t>
  </si>
  <si>
    <t>Численность учащихся, снятых в течение отчетного учебного года с учета в полиции.</t>
  </si>
  <si>
    <t>Численность учащихся в общеобразовательной организации, состоящих на учете в полиции в отчетном учебном году</t>
  </si>
  <si>
    <t>Доля учащихся 9-х классов, не допущенных к ГИА (без учета учеников, не допущенных по медицинским причинам, и (или) учащихся в данной образовательной организации менее одного года)</t>
  </si>
  <si>
    <t>Численность учащихся 9-х классов, не допущенных к ГИА (без учета учеников, не допущенных по медицинским причинам, и (или) учащихся в данной образовательной организации менее одного года).</t>
  </si>
  <si>
    <t>Доля учащихся 11-х (12-х) классов, не получивших аттестат о среднем общем образовании в отчетном учебном году (без учета не допущенных к государственной итоговой аттестации)</t>
  </si>
  <si>
    <t>Численность учащихся 11-х (12-х) классов, не получивших аттестат о среднем общем образовании в отчетном учебном году (без учета не допущенных к государственной итоговой аттестации).</t>
  </si>
  <si>
    <t>Численность учащихся 11-х (12-х) классов в отчетном учебном году по состоянию на май отчетного учебного года</t>
  </si>
  <si>
    <t>Доля учащихся 11-х (12-х) классов отчетного учебного года, не работающих и не продолживших обучение</t>
  </si>
  <si>
    <t>Численность учащихся 11-х (12-х) классов отчетного учебного года, не работающих и не продолживших обучение в следующем учебном году (за исключением случаев, подтвержденных медицинскими документами).</t>
  </si>
  <si>
    <t>Доля учащихся, освоивших не менее одного учебного курса (модуля) объемом 16 часов и более с использованием сетевой формы реализации образовательных программ, в т.ч. в рамках внеурочной деятельности</t>
  </si>
  <si>
    <t>Численность учащихся, освоивших не менее одного учебного курса (модуля) объемом 16 часов и более с использованием сетевой формы реализации образовательных программ в отчетном учебном году, в т.ч. в рамках внеурочной деятельности (один ребенок учитывается один раз).</t>
  </si>
  <si>
    <t xml:space="preserve">Общая численность учащихся по состоянию на сентябрь отчетного учебного года </t>
  </si>
  <si>
    <t>Доля учащихся, освоивших не менее одного учебного курса (модуля) объемом 16 часов и более с применением дистанционных образовательных технологий, в т.ч. в рамках внеурочной деятельности</t>
  </si>
  <si>
    <t>Численность учащихся, освоивших не менее одного учебного курса (модуля) объемом 16 часов и более с применением дистанционных образовательных технологий в отчетном учебном году, в т.ч. в рамках внеурочной деятельности (один ребенок учитывается один раз).</t>
  </si>
  <si>
    <t>Общая численность учащихся по состоянию на сентябрь отчетного учебного года</t>
  </si>
  <si>
    <t>Доля учащихся, освоивших программу одного и более курса, кружка, модуля, связанного с изучением иностранного языка (за исключением программ, реализованных в рамках ФГОС основного общего и среднего общего образования)</t>
  </si>
  <si>
    <t>Численность учащихся, освоивших программу одного и более курса, кружка, модуля, связанного с изучением иностранного языка (за исключением программ, реализованных в рамках ФГОС основного общего и среднего общего образования)в отчетном учебном году (один ребенок учитывается один раз).</t>
  </si>
  <si>
    <t>доля учащихся, изучающих второй иностранный язык в рамках программ, реализуемых общеобразовательной организацией</t>
  </si>
  <si>
    <t>Численность учащихся, изучающих второй иностранный язык в общеобразовательной организации в отчетном учебном году (один ребенок учитывается один раз).</t>
  </si>
  <si>
    <t>Доля учащихся 7-х - 9-х классов, занимавшихся по одному и более предмету на углубленном уровне в рамках предпрофильной подготовки, в общей численности учащихся</t>
  </si>
  <si>
    <t>Численность учащихся 7-х - 9-х классов, занимавшихся по одному и более предмету на углубленном уровне в рамках предпрофильной подготовки в отчетном учебном году (один ребенок учитывается один раз).</t>
  </si>
  <si>
    <t>Количество предметов, реализуемых на углубленном уровне в рамках предпрофильной подготовки учащихся 7-х - 9-х классов</t>
  </si>
  <si>
    <t>Количество предметов, реализуемых на углубленном уровне в рамках предпрофильной подготовки учащихся 7-х - 9-х классов в отчетном учебном году (один предмет учитывается один раз)</t>
  </si>
  <si>
    <t>Доля учащихся 8-х - 9-х классов, учащихся по программам профессионального обучения, реализуемым в сетевой форме, с участием профессиональных образовательных организаций и иных организаций, и (или) принявших участие в профессиональных пробах</t>
  </si>
  <si>
    <t>Численность учащихся 8-х - 9-х классов, учащихся по программам профессионального обучения, реализуемым в сетевой форме, с участием профессиональных образовательных организаций и иных организаций, и (или) принявших участие в профессиональных пробах</t>
  </si>
  <si>
    <t>Численность учащихся 8-х классов в отчетном учебном году по состоянию на сентябрь отчетного учебного года.</t>
  </si>
  <si>
    <t>Численность учащихся 9-х классов в отчетном учебном году по состоянию на сентябрь отчетного учебного года.</t>
  </si>
  <si>
    <t>Доля учащихся на уровне среднего общего образования, занимавшихся в отчетном учебном году по двум и более предметам на профильном (углубленном) уровне</t>
  </si>
  <si>
    <t>Численность учащихся на уровне среднего общего образования, занимавшихся в отчетном учебном году по двум и более предметам на профильном (углубленном) уровне.</t>
  </si>
  <si>
    <t>доля учащихся на уровне среднего общего образования, защитивших индивидуальные проекты или исследовательские работы в рамках промежуточной аттестации</t>
  </si>
  <si>
    <t>Численность учащихся на уровне среднего общего образования, защитивших индивидуальные проекты или исследовательские работы в рамках промежуточной аттестации в отчетном учебном году.</t>
  </si>
  <si>
    <t>Доля учащихся на уровне среднего общего образования, учащихся по основным общеобразовательным программам, реализуемым в соответствии с ФГОС среднего общего образования</t>
  </si>
  <si>
    <t>Численность учащихся по основным общеобразовательным программам, реализуемым в соответствии с ФГОС среднего общего образования в отчетном учебном году.</t>
  </si>
  <si>
    <t>Доля учащихся на уровнях начального и среднего общего образования, учащихся в первую смену</t>
  </si>
  <si>
    <t>Численность учащихся на уровнях начального и среднего общего образования, учащихся в первую смену в отчетном учебном году по состоянию на сентябрь отчетного учебного году.</t>
  </si>
  <si>
    <t>Общая численность учащихся на уровнях начального и среднего общего образования, по состоянию на сентябрь отчетного учебного года</t>
  </si>
  <si>
    <t>Доля учащихся на уровне основного общего образования, учащихся в первую смену</t>
  </si>
  <si>
    <t>Численность учащихся на уровне основного общего образования, учащихся в первую смену в отчетном учебном году по состоянию на сентябрь отчетного учебного года.</t>
  </si>
  <si>
    <t>Общая численность учащихся на уровне основного общего образования по состоянию на сентябрь отчетного учебного года</t>
  </si>
  <si>
    <t>Охват учащихся горячим питанием</t>
  </si>
  <si>
    <t>Численность учащихся, имеющих возможность получать на базе общеобразовательной организации горячее питание за счет средств бюджета и за счет средств родителей (законных представителей)</t>
  </si>
  <si>
    <t xml:space="preserve">Общая численность учащихся по состоянию на сентябрь отчетного учебного года.
</t>
  </si>
  <si>
    <t>Доля учащихся, регулярно занимающихся в спортивных секциях, клубах и иных объединениях спортивной направленности по программам (за рамками инвариантной части учебного плана), реализуемым общеобразовательной организацией</t>
  </si>
  <si>
    <t>Численность учащихся, регулярно занимающихся в спортивных секциях, клубах и иных объединениях спортивной направленности по программам (за рамками инвариантной части учебного плана), реализуемым общеобразовательной организацией в отчетном учебном году (один ребенок учитывается один раз).</t>
  </si>
  <si>
    <t>Доля учащихся, охваченных образовательными программами в рамках каникулярного отдыха, организуемого общеобразовательной организацией</t>
  </si>
  <si>
    <t>Численность учащихся, охваченных образовательными программами в рамках каникулярного отдыха, организуемого общеобразовательной организацией в отчетном учебном году (один ребенок учитывается один раз).</t>
  </si>
  <si>
    <t xml:space="preserve">Доля учащихся, выполнивших нормативы ВФСК ГТО </t>
  </si>
  <si>
    <t>Численность учащихся, выполнивших нормативы ВФСК ГТО (в соответствии с приказами министерства спорта Российской Федерации, приказами министерства спорта Калужской области).</t>
  </si>
  <si>
    <t>доля учащихся, изучающих духовно-нравственные дисциплины, курсы, модули в рамках реализации дополнительных общеобразовательных (общеразвивающих) программ и внеурочной деятельности</t>
  </si>
  <si>
    <t>Численность учащихся, изучающих духовно-нравственные дисциплины, курсы, модули в рамках реализации дополнительных общеобразовательных (общеразвивающих) программ и внеурочной деятельности в отчетном учебном году (один ребенок учитывается один раз).</t>
  </si>
  <si>
    <t>Доля учащихся посетивших памятные, исторические места, места боевой славы, учреждения культуры, расположенные на территории Калужской области</t>
  </si>
  <si>
    <t>Численность учащихся посетивших памятные, исторические места, места боевой славы, учреждения культуры, расположенные на территории Калужской области в отчетном учебном году (один ребенок учитывается один раз).</t>
  </si>
  <si>
    <t>Доля учащихся в данной общеобразовательной организации не более 2 лет, которые русский язык ранее не изучали (кроме учащихся 1-х классов)</t>
  </si>
  <si>
    <t>Численность учащихся в данной общеобразовательной организации не более 2 лет, которые русский язык ранее не изучали.</t>
  </si>
  <si>
    <t>Общая численность учащихся 2 – 11 классов по состоянию на сентябрь отчетного учебного года.</t>
  </si>
  <si>
    <t>Доля учащихся по адаптированным общеобразовательным программам</t>
  </si>
  <si>
    <t>Численность учащихся по адаптированным общеобразовательным программам в отчетном учебном году.</t>
  </si>
  <si>
    <t>Изменение численности учащихся 10-х классов в отчетном учебном году по сравнению с численностью учащихся 9-х классов в учебном году, предшествовавшем отчетному</t>
  </si>
  <si>
    <t>Численность учащихся 10-х классов по состоянию на сентябрь отчетного учебного года.</t>
  </si>
  <si>
    <t>Численность учащихся 9-х классов по состоянию на сентябрь учебного года, предшествовавшего отчетному.</t>
  </si>
  <si>
    <t>ОО-1 (сентябрь )</t>
  </si>
  <si>
    <t>ОО-1 (сентябрь)</t>
  </si>
  <si>
    <r>
      <rPr>
        <b/>
        <sz val="12"/>
        <color rgb="FF000000"/>
        <rFont val="Times New Roman"/>
        <family val="1"/>
        <charset val="204"/>
      </rPr>
      <t>&lt;2&gt; Перечень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творческой, физкультурно-спортивной деятельности, а также на пропаганду научных знаний, творческих и спортивных достижений, на отчетный период (учебный год), утвержденный Приказом муниципальных органов управления образованием муниципальных районов Калужской области.
Календарь областных массовых мероприятий с обучающимися на отчетный период (учебный год) утвержденный Приказом министерства образования и науки Калужской области.
Календарь образовательных событий на отчетный период (учебный год) утвержденный Приказом министерства образования и науки Калужской области.
Перечень профессиональных конкурсов, результативное участие в которых (победитель,
финалист, призер) учитывается при проведении аттестации педагогических работников на первую и высшую квалификационные категории на отчетный период (учебный год).
&lt;3&gt; Перечень олимпиад школьников и их уровней на отчетный период (учебный год), утвержденный Приказом Министерства науки и высшего образования Российской Федерации.
Перечень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творческой, физкультурно-спортивной деятельности, а также на пропаганду научных знаний, творческих и спортивных достижений, на отчетный период учебный год, утвержденный Приказом Министерства просвещения Российской Федерации</t>
    </r>
    <r>
      <rPr>
        <b/>
        <i/>
        <sz val="12"/>
        <color rgb="FF000000"/>
        <rFont val="Times New Roman"/>
        <family val="1"/>
        <charset val="204"/>
      </rPr>
      <t xml:space="preserve">.
</t>
    </r>
  </si>
  <si>
    <r>
      <rPr>
        <b/>
        <sz val="12"/>
        <color rgb="FF000000"/>
        <rFont val="Times New Roman"/>
        <family val="1"/>
        <charset val="204"/>
      </rPr>
      <t xml:space="preserve">&lt;4&gt; В данном показателе необходимо привести сумму годовых учебных часов всех учебных планов, предусмотренных на реализацию части, формируемой участниками образовательных отношений (не включая внеурочную деятельность и реализацию дополнительных образовательных программ): V1А + V1Б + V1В + V2А + V2Б +...+ V4В..., где V - количество часов учебного плана, 1А, 2А,..., 4В... - индексы соответствующего учебного плана для параллели, класса или учебной группы. Под частью, формируемой участниками образовательных отношений, понимаются курсы, модули по выбору и другие формы организации учебного процесса, предусматривающие реализацию более одного варианта выбора по каждому часу учебного плана. Каждый учебный час части, формируемой участниками образовательных отношений по каждому учебному плану, учитывается только один раз вне зависимости от числа реализуемых в рамках данного часа курсов и модулей по выбору, например, в рамках 17 годовых часов учебного плана реализуется 3 модуля по выбору - А, Б и В (по 17 часов каждый), количество годовых часов учебного плана, предусмотренных на реализацию части, формируемой участниками образовательных отношений, составит 17 годовых часов.
&lt;5&gt; В данном показателе необходимо суммировать годовые часы всех реализуемых учебных планов: №1А + №1Б + №1В + №2А + №2Б... + №4В..., где № - количество часов учебного плана, 1А, 2А,..., 4В... - индексы соответствующего учебного плана для параллели, класса или учебной группы.
</t>
    </r>
    <r>
      <rPr>
        <b/>
        <i/>
        <sz val="12"/>
        <color rgb="FF000000"/>
        <rFont val="Times New Roman"/>
        <family val="1"/>
        <charset val="204"/>
      </rPr>
      <t xml:space="preserve">
</t>
    </r>
  </si>
  <si>
    <t xml:space="preserve">Участие общеобразовательной организации в конкурсных отборах федерального уровня для получения денежного вознаграждения в рамках реализации государственной программы Российской Федерации «Развитие образования», утвержденной постановлением Правительства Российской Федерации от 26.12.2017 № 1642 «Об утверждении государственной программы Российской Федерации «Развитие образования» (в ред. постановлений Правительства РФ от 22.02.2018 № 187, от 30.03.2018 № 354, от 26.04.2018 № 507, от 11.09.2018 № 1083, от 04.10.2018 № 1192, от 19.12.2018 № 1595, от 22.01.2019 № 23,
от 29.03.2019 № 368, от 29.03.2019 № 373, от 11.06.2019 № 752 ) (далее - утвержденной постановлением Правительства Российской Федерации от 26.12.2017 № 1642) в отчетном учебном 
</t>
  </si>
  <si>
    <t>да - 50% результативно *- 100,    нет - 0 % (сумма процентов)</t>
  </si>
  <si>
    <t>Участие общеобразовательной организации в конкурсных отборах федерального уровня для получения денежного вознаграждения в рамках реализации государственной программы Российской Федерации «Развитие образования», утвержденной постановлением Правительства Российской Федерации от 26.12.2017 № 1642 в отчетном учебном году</t>
  </si>
  <si>
    <t>да - 1 результативно* - 2,    нет - 0 (сумма баллов)</t>
  </si>
  <si>
    <t xml:space="preserve">&lt;6&gt; Под отчетным периодом здесь и далее понимается период с сентября года, предшествующего году подачи информации, до августа текущего года (включительно).
* - Организация является получателем денежного вознаграждения в рамках реализации государственной программы Российской Федерации «Развитие образования», утвержденной постановлением Правительства Российской Федерации от 26.12.2017 № 1642 в отчетном учебном году
</t>
  </si>
  <si>
    <t>Дата предоставления заявки "        "________________ 20_____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</si>
</sst>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b/>
      <sz val="12"/>
      <color theme="1"/>
      <name val="Times New Roman"/>
      <family val="1"/>
      <charset val="204"/>
    </font>
    <font>
      <b/>
      <i/>
      <sz val="12"/>
      <color rgb="FF000000"/>
      <name val="Times New Roman"/>
      <family val="1"/>
      <charset val="204"/>
    </font>
    <font>
      <b/>
      <sz val="12"/>
      <color rgb="FF000000"/>
      <name val="Times New Roman"/>
      <family val="1"/>
      <charset val="204"/>
    </font>
    <font>
      <sz val="12"/>
      <color theme="1"/>
      <name val="Times New Roman"/>
      <family val="1"/>
      <charset val="204"/>
    </font>
    <font>
      <sz val="12"/>
      <color rgb="FF000000"/>
      <name val="Times New Roman"/>
      <family val="1"/>
      <charset val="204"/>
    </font>
    <font>
      <b/>
      <sz val="11"/>
      <color rgb="FF000000"/>
      <name val="Calibri"/>
      <family val="2"/>
      <charset val="204"/>
      <scheme val="minor"/>
    </font>
    <font>
      <sz val="11"/>
      <color rgb="FF000000"/>
      <name val="Calibri"/>
      <family val="2"/>
      <charset val="204"/>
      <scheme val="minor"/>
    </font>
    <font>
      <sz val="12"/>
      <name val="Times New Roman"/>
      <family val="1"/>
      <charset val="204"/>
    </font>
    <font>
      <b/>
      <sz val="16"/>
      <color theme="1"/>
      <name val="Times New Roman"/>
      <family val="1"/>
      <charset val="204"/>
    </font>
    <font>
      <sz val="10"/>
      <color theme="1"/>
      <name val="Calibri"/>
      <family val="2"/>
      <charset val="204"/>
      <scheme val="minor"/>
    </font>
  </fonts>
  <fills count="7">
    <fill>
      <patternFill patternType="none"/>
    </fill>
    <fill>
      <patternFill patternType="gray125"/>
    </fill>
    <fill>
      <patternFill patternType="solid">
        <fgColor rgb="FFCCFFCC"/>
        <bgColor indexed="64"/>
      </patternFill>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0" fillId="0" borderId="1" xfId="0" applyBorder="1"/>
    <xf numFmtId="0" fontId="0" fillId="0" borderId="0" xfId="0" applyBorder="1"/>
    <xf numFmtId="0" fontId="1" fillId="0" borderId="0" xfId="0" applyFont="1" applyAlignment="1">
      <alignment wrapText="1"/>
    </xf>
    <xf numFmtId="0" fontId="6" fillId="0" borderId="0" xfId="0" applyFont="1" applyAlignment="1">
      <alignment vertical="center"/>
    </xf>
    <xf numFmtId="0" fontId="8" fillId="0" borderId="3"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3" fillId="4" borderId="1" xfId="0" applyFont="1" applyFill="1" applyBorder="1" applyAlignment="1">
      <alignment wrapText="1"/>
    </xf>
    <xf numFmtId="0" fontId="4"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7" fillId="3" borderId="1" xfId="0" applyFont="1" applyFill="1" applyBorder="1" applyAlignment="1">
      <alignment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9" fillId="3" borderId="1" xfId="0" applyFont="1" applyFill="1" applyBorder="1" applyAlignment="1">
      <alignment vertical="center" wrapText="1"/>
    </xf>
    <xf numFmtId="0" fontId="6" fillId="3" borderId="1" xfId="0" applyFont="1" applyFill="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horizontal="left" vertical="center" wrapText="1" indent="1"/>
    </xf>
    <xf numFmtId="0" fontId="9" fillId="3" borderId="1" xfId="0" applyFont="1" applyFill="1" applyBorder="1" applyAlignment="1">
      <alignment horizontal="center" vertical="center" wrapText="1"/>
    </xf>
    <xf numFmtId="0" fontId="3" fillId="4" borderId="1" xfId="0" applyFont="1" applyFill="1" applyBorder="1" applyAlignment="1">
      <alignment horizontal="left" vertical="center" wrapText="1" indent="1"/>
    </xf>
    <xf numFmtId="0" fontId="6" fillId="0" borderId="0" xfId="0" applyFont="1" applyBorder="1" applyAlignment="1">
      <alignment horizontal="left" vertical="center" wrapText="1" indent="1"/>
    </xf>
    <xf numFmtId="0" fontId="9" fillId="2"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0" borderId="0" xfId="0" applyFont="1" applyBorder="1" applyAlignment="1">
      <alignment horizontal="center" vertical="center" wrapText="1"/>
    </xf>
    <xf numFmtId="0" fontId="1" fillId="0" borderId="0" xfId="0" applyFont="1" applyBorder="1" applyAlignment="1">
      <alignment vertical="top" wrapText="1"/>
    </xf>
    <xf numFmtId="0" fontId="1" fillId="0" borderId="1" xfId="0" applyFont="1" applyBorder="1" applyAlignment="1">
      <alignment vertical="top" wrapText="1"/>
    </xf>
    <xf numFmtId="0" fontId="10" fillId="5" borderId="1" xfId="0" applyFont="1" applyFill="1" applyBorder="1" applyAlignment="1">
      <alignment wrapText="1"/>
    </xf>
    <xf numFmtId="0" fontId="6" fillId="0" borderId="2" xfId="0" applyFont="1" applyBorder="1" applyAlignment="1">
      <alignment vertical="center" wrapText="1"/>
    </xf>
    <xf numFmtId="0" fontId="9" fillId="2" borderId="2" xfId="0" applyFont="1" applyFill="1" applyBorder="1" applyAlignment="1">
      <alignment horizontal="right" vertical="center" wrapText="1"/>
    </xf>
    <xf numFmtId="0" fontId="9" fillId="0" borderId="2" xfId="0" applyFont="1" applyBorder="1" applyAlignment="1">
      <alignment vertical="center" wrapText="1"/>
    </xf>
    <xf numFmtId="0" fontId="6" fillId="0" borderId="1" xfId="0" applyFont="1" applyBorder="1"/>
    <xf numFmtId="0" fontId="3" fillId="4" borderId="1" xfId="0" applyFont="1" applyFill="1" applyBorder="1" applyAlignment="1">
      <alignment horizontal="left" vertical="center" wrapText="1"/>
    </xf>
    <xf numFmtId="0" fontId="1" fillId="3" borderId="1" xfId="0" applyFont="1" applyFill="1" applyBorder="1" applyAlignment="1">
      <alignment vertical="top" wrapText="1"/>
    </xf>
    <xf numFmtId="0" fontId="1" fillId="5" borderId="1" xfId="0" applyFont="1" applyFill="1" applyBorder="1" applyAlignment="1">
      <alignment vertical="center" wrapText="1"/>
    </xf>
    <xf numFmtId="0" fontId="3" fillId="4" borderId="1" xfId="0" applyFont="1" applyFill="1" applyBorder="1"/>
    <xf numFmtId="0" fontId="5" fillId="0" borderId="5" xfId="0" applyFont="1" applyBorder="1" applyAlignment="1">
      <alignment horizontal="center" vertical="center" wrapText="1"/>
    </xf>
    <xf numFmtId="0" fontId="1" fillId="0" borderId="5" xfId="0" applyFont="1" applyBorder="1" applyAlignment="1">
      <alignment vertical="center" wrapText="1"/>
    </xf>
    <xf numFmtId="0" fontId="7" fillId="0" borderId="5"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1" xfId="0" applyFont="1" applyBorder="1" applyAlignment="1">
      <alignment horizontal="center"/>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7" fillId="6"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wrapText="1"/>
    </xf>
    <xf numFmtId="1" fontId="7" fillId="4" borderId="1" xfId="0" applyNumberFormat="1"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0" fontId="0" fillId="0" borderId="0" xfId="0" applyAlignment="1">
      <alignment horizontal="left"/>
    </xf>
    <xf numFmtId="0" fontId="3" fillId="4" borderId="1" xfId="0" applyFont="1" applyFill="1" applyBorder="1" applyAlignment="1">
      <alignment horizontal="left"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1" fillId="0" borderId="7" xfId="0" applyFont="1" applyBorder="1" applyAlignment="1">
      <alignment vertical="top" wrapText="1"/>
    </xf>
    <xf numFmtId="0" fontId="3" fillId="5" borderId="6" xfId="0" applyFont="1" applyFill="1" applyBorder="1" applyAlignment="1">
      <alignment wrapText="1"/>
    </xf>
    <xf numFmtId="164" fontId="7" fillId="5" borderId="8" xfId="0" applyNumberFormat="1" applyFont="1" applyFill="1" applyBorder="1" applyAlignment="1">
      <alignment horizontal="center" vertical="center" wrapText="1"/>
    </xf>
    <xf numFmtId="17" fontId="0" fillId="0" borderId="0" xfId="0" applyNumberFormat="1"/>
    <xf numFmtId="0" fontId="7"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3" fillId="0" borderId="0" xfId="0" applyFont="1" applyBorder="1" applyAlignment="1">
      <alignment horizontal="left" vertical="center" wrapText="1"/>
    </xf>
    <xf numFmtId="0" fontId="0" fillId="0" borderId="0" xfId="0" applyAlignment="1">
      <alignment vertical="top"/>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7" fillId="3" borderId="1" xfId="0" applyFont="1" applyFill="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2"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55"/>
  <sheetViews>
    <sheetView tabSelected="1" zoomScaleNormal="100" workbookViewId="0">
      <selection activeCell="C148" sqref="C148"/>
    </sheetView>
  </sheetViews>
  <sheetFormatPr defaultRowHeight="15" x14ac:dyDescent="0.25"/>
  <cols>
    <col min="1" max="1" width="9.42578125" customWidth="1"/>
    <col min="2" max="2" width="66.85546875" customWidth="1"/>
    <col min="3" max="3" width="12.85546875" customWidth="1"/>
    <col min="4" max="4" width="12.140625" customWidth="1"/>
    <col min="5" max="5" width="14.5703125" customWidth="1"/>
    <col min="8" max="8" width="0" hidden="1" customWidth="1"/>
  </cols>
  <sheetData>
    <row r="1" spans="1:5" ht="48.75" customHeight="1" x14ac:dyDescent="0.25">
      <c r="A1" s="86" t="s">
        <v>217</v>
      </c>
      <c r="B1" s="86"/>
      <c r="C1" s="86"/>
      <c r="D1" s="86"/>
      <c r="E1" s="86"/>
    </row>
    <row r="2" spans="1:5" ht="155.25" customHeight="1" x14ac:dyDescent="0.25">
      <c r="A2" s="90" t="s">
        <v>216</v>
      </c>
      <c r="B2" s="90"/>
      <c r="C2" s="90"/>
      <c r="D2" s="90"/>
      <c r="E2" s="90"/>
    </row>
    <row r="3" spans="1:5" ht="54.75" customHeight="1" x14ac:dyDescent="0.25">
      <c r="A3" s="87" t="s">
        <v>193</v>
      </c>
      <c r="B3" s="87"/>
      <c r="C3" s="87"/>
      <c r="D3" s="87"/>
      <c r="E3" s="87"/>
    </row>
    <row r="4" spans="1:5" x14ac:dyDescent="0.25">
      <c r="A4" s="3"/>
      <c r="B4" s="3"/>
      <c r="C4" s="3"/>
    </row>
    <row r="5" spans="1:5" ht="15.75" x14ac:dyDescent="0.25">
      <c r="A5" s="89" t="s">
        <v>0</v>
      </c>
      <c r="B5" s="89"/>
      <c r="C5" s="89"/>
      <c r="D5" s="89"/>
      <c r="E5" s="89"/>
    </row>
    <row r="6" spans="1:5" x14ac:dyDescent="0.25">
      <c r="A6" s="82"/>
      <c r="B6" s="82"/>
      <c r="C6" s="82"/>
      <c r="D6" s="82"/>
      <c r="E6" s="82"/>
    </row>
    <row r="7" spans="1:5" ht="15.75" x14ac:dyDescent="0.25">
      <c r="A7" s="89" t="s">
        <v>1</v>
      </c>
      <c r="B7" s="89"/>
      <c r="C7" s="89"/>
      <c r="D7" s="89"/>
      <c r="E7" s="89"/>
    </row>
    <row r="8" spans="1:5" x14ac:dyDescent="0.25">
      <c r="A8" s="82"/>
      <c r="B8" s="82"/>
      <c r="C8" s="82"/>
      <c r="D8" s="82"/>
      <c r="E8" s="82"/>
    </row>
    <row r="9" spans="1:5" x14ac:dyDescent="0.25">
      <c r="A9" s="3"/>
      <c r="B9" s="3"/>
      <c r="C9" s="3"/>
    </row>
    <row r="10" spans="1:5" ht="15.75" x14ac:dyDescent="0.25">
      <c r="A10" s="89" t="s">
        <v>194</v>
      </c>
      <c r="B10" s="89"/>
      <c r="C10" s="89"/>
      <c r="D10" s="89"/>
      <c r="E10" s="89"/>
    </row>
    <row r="11" spans="1:5" ht="15.75" x14ac:dyDescent="0.25">
      <c r="A11" s="88"/>
      <c r="B11" s="88"/>
      <c r="C11" s="88"/>
      <c r="D11" s="88"/>
      <c r="E11" s="88"/>
    </row>
    <row r="12" spans="1:5" ht="15.75" x14ac:dyDescent="0.25">
      <c r="A12" s="4"/>
    </row>
    <row r="13" spans="1:5" ht="31.5" x14ac:dyDescent="0.25">
      <c r="A13" s="19" t="s">
        <v>2</v>
      </c>
      <c r="B13" s="19" t="s">
        <v>3</v>
      </c>
      <c r="C13" s="19" t="s">
        <v>4</v>
      </c>
      <c r="D13" s="19" t="s">
        <v>5</v>
      </c>
      <c r="E13" s="19" t="s">
        <v>6</v>
      </c>
    </row>
    <row r="14" spans="1:5" ht="15.75" x14ac:dyDescent="0.25">
      <c r="A14" s="19" t="s">
        <v>7</v>
      </c>
      <c r="B14" s="80" t="s">
        <v>8</v>
      </c>
      <c r="C14" s="80"/>
      <c r="D14" s="80"/>
      <c r="E14" s="80"/>
    </row>
    <row r="15" spans="1:5" ht="31.5" x14ac:dyDescent="0.25">
      <c r="A15" s="16" t="s">
        <v>9</v>
      </c>
      <c r="B15" s="72" t="s">
        <v>218</v>
      </c>
      <c r="C15" s="49">
        <v>0</v>
      </c>
      <c r="D15" s="8" t="s">
        <v>10</v>
      </c>
      <c r="E15" s="59" t="s">
        <v>153</v>
      </c>
    </row>
    <row r="16" spans="1:5" ht="15.75" x14ac:dyDescent="0.25">
      <c r="A16" s="16" t="s">
        <v>11</v>
      </c>
      <c r="B16" s="72" t="s">
        <v>12</v>
      </c>
      <c r="C16" s="49">
        <v>0</v>
      </c>
      <c r="D16" s="8" t="s">
        <v>10</v>
      </c>
      <c r="E16" s="6"/>
    </row>
    <row r="17" spans="1:5" ht="15.75" x14ac:dyDescent="0.25">
      <c r="A17" s="16" t="s">
        <v>13</v>
      </c>
      <c r="B17" s="72" t="s">
        <v>14</v>
      </c>
      <c r="C17" s="49">
        <v>0</v>
      </c>
      <c r="D17" s="8" t="s">
        <v>10</v>
      </c>
      <c r="E17" s="6"/>
    </row>
    <row r="18" spans="1:5" ht="15.75" x14ac:dyDescent="0.25">
      <c r="A18" s="16" t="s">
        <v>15</v>
      </c>
      <c r="B18" s="72" t="s">
        <v>16</v>
      </c>
      <c r="C18" s="49">
        <v>0</v>
      </c>
      <c r="D18" s="8" t="s">
        <v>10</v>
      </c>
      <c r="E18" s="8"/>
    </row>
    <row r="19" spans="1:5" ht="15.75" x14ac:dyDescent="0.25">
      <c r="A19" s="16" t="s">
        <v>17</v>
      </c>
      <c r="B19" s="72" t="s">
        <v>18</v>
      </c>
      <c r="C19" s="49">
        <v>0</v>
      </c>
      <c r="D19" s="8" t="s">
        <v>10</v>
      </c>
      <c r="E19" s="8"/>
    </row>
    <row r="20" spans="1:5" ht="31.5" x14ac:dyDescent="0.25">
      <c r="A20" s="16" t="s">
        <v>19</v>
      </c>
      <c r="B20" s="72" t="s">
        <v>20</v>
      </c>
      <c r="C20" s="49">
        <v>0</v>
      </c>
      <c r="D20" s="79" t="s">
        <v>10</v>
      </c>
      <c r="E20" s="8" t="s">
        <v>358</v>
      </c>
    </row>
    <row r="21" spans="1:5" ht="31.5" x14ac:dyDescent="0.25">
      <c r="A21" s="16" t="s">
        <v>21</v>
      </c>
      <c r="B21" s="72" t="s">
        <v>22</v>
      </c>
      <c r="C21" s="49">
        <v>0</v>
      </c>
      <c r="D21" s="79" t="s">
        <v>10</v>
      </c>
      <c r="E21" s="47" t="s">
        <v>358</v>
      </c>
    </row>
    <row r="22" spans="1:5" ht="31.5" x14ac:dyDescent="0.25">
      <c r="A22" s="16" t="s">
        <v>23</v>
      </c>
      <c r="B22" s="72" t="s">
        <v>24</v>
      </c>
      <c r="C22" s="49">
        <v>0</v>
      </c>
      <c r="D22" s="79" t="s">
        <v>10</v>
      </c>
      <c r="E22" s="47" t="s">
        <v>359</v>
      </c>
    </row>
    <row r="23" spans="1:5" ht="31.5" x14ac:dyDescent="0.25">
      <c r="A23" s="16" t="s">
        <v>25</v>
      </c>
      <c r="B23" s="72" t="s">
        <v>26</v>
      </c>
      <c r="C23" s="49">
        <v>0</v>
      </c>
      <c r="D23" s="8" t="s">
        <v>10</v>
      </c>
      <c r="E23" s="47" t="s">
        <v>359</v>
      </c>
    </row>
    <row r="24" spans="1:5" ht="31.5" x14ac:dyDescent="0.25">
      <c r="A24" s="16" t="s">
        <v>27</v>
      </c>
      <c r="B24" s="8" t="s">
        <v>28</v>
      </c>
      <c r="C24" s="49">
        <v>0</v>
      </c>
      <c r="D24" s="8" t="s">
        <v>10</v>
      </c>
      <c r="E24" s="47" t="s">
        <v>358</v>
      </c>
    </row>
    <row r="25" spans="1:5" ht="31.5" x14ac:dyDescent="0.25">
      <c r="A25" s="19" t="s">
        <v>29</v>
      </c>
      <c r="B25" s="8" t="s">
        <v>30</v>
      </c>
      <c r="C25" s="49">
        <v>0</v>
      </c>
      <c r="D25" s="8" t="s">
        <v>10</v>
      </c>
      <c r="E25" s="47" t="s">
        <v>359</v>
      </c>
    </row>
    <row r="26" spans="1:5" ht="31.5" x14ac:dyDescent="0.25">
      <c r="A26" s="19" t="s">
        <v>31</v>
      </c>
      <c r="B26" s="8" t="s">
        <v>32</v>
      </c>
      <c r="C26" s="49">
        <v>0</v>
      </c>
      <c r="D26" s="8" t="s">
        <v>10</v>
      </c>
      <c r="E26" s="47" t="s">
        <v>359</v>
      </c>
    </row>
    <row r="27" spans="1:5" ht="31.5" x14ac:dyDescent="0.25">
      <c r="A27" s="19" t="s">
        <v>33</v>
      </c>
      <c r="B27" s="8" t="s">
        <v>34</v>
      </c>
      <c r="C27" s="49">
        <v>0</v>
      </c>
      <c r="D27" s="8" t="s">
        <v>10</v>
      </c>
      <c r="E27" s="47" t="s">
        <v>359</v>
      </c>
    </row>
    <row r="28" spans="1:5" ht="31.5" x14ac:dyDescent="0.25">
      <c r="A28" s="19" t="s">
        <v>35</v>
      </c>
      <c r="B28" s="8" t="s">
        <v>36</v>
      </c>
      <c r="C28" s="49">
        <v>0</v>
      </c>
      <c r="D28" s="8" t="s">
        <v>10</v>
      </c>
      <c r="E28" s="47" t="s">
        <v>359</v>
      </c>
    </row>
    <row r="29" spans="1:5" ht="31.5" x14ac:dyDescent="0.25">
      <c r="A29" s="16" t="s">
        <v>37</v>
      </c>
      <c r="B29" s="8" t="s">
        <v>38</v>
      </c>
      <c r="C29" s="49">
        <v>0</v>
      </c>
      <c r="D29" s="8" t="s">
        <v>10</v>
      </c>
      <c r="E29" s="47" t="s">
        <v>359</v>
      </c>
    </row>
    <row r="30" spans="1:5" ht="31.5" x14ac:dyDescent="0.25">
      <c r="A30" s="16" t="s">
        <v>39</v>
      </c>
      <c r="B30" s="72" t="s">
        <v>40</v>
      </c>
      <c r="C30" s="49">
        <v>0</v>
      </c>
      <c r="D30" s="8" t="s">
        <v>10</v>
      </c>
      <c r="E30" s="47" t="s">
        <v>359</v>
      </c>
    </row>
    <row r="31" spans="1:5" ht="31.5" x14ac:dyDescent="0.25">
      <c r="A31" s="16" t="s">
        <v>41</v>
      </c>
      <c r="B31" s="72" t="s">
        <v>219</v>
      </c>
      <c r="C31" s="49">
        <v>0</v>
      </c>
      <c r="D31" s="15" t="s">
        <v>10</v>
      </c>
      <c r="E31" s="65" t="s">
        <v>359</v>
      </c>
    </row>
    <row r="32" spans="1:5" ht="15.75" x14ac:dyDescent="0.25">
      <c r="A32" s="16" t="s">
        <v>42</v>
      </c>
      <c r="B32" s="72" t="s">
        <v>43</v>
      </c>
      <c r="C32" s="49">
        <v>0</v>
      </c>
      <c r="D32" s="65" t="s">
        <v>10</v>
      </c>
      <c r="E32" s="6"/>
    </row>
    <row r="33" spans="1:5" ht="15.75" x14ac:dyDescent="0.25">
      <c r="A33" s="16" t="s">
        <v>44</v>
      </c>
      <c r="B33" s="72" t="s">
        <v>45</v>
      </c>
      <c r="C33" s="49">
        <v>0</v>
      </c>
      <c r="D33" s="65" t="s">
        <v>10</v>
      </c>
      <c r="E33" s="11"/>
    </row>
    <row r="34" spans="1:5" ht="15.75" x14ac:dyDescent="0.25">
      <c r="A34" s="16" t="s">
        <v>46</v>
      </c>
      <c r="B34" s="72" t="s">
        <v>47</v>
      </c>
      <c r="C34" s="49">
        <v>0</v>
      </c>
      <c r="D34" s="65" t="s">
        <v>10</v>
      </c>
      <c r="E34" s="6"/>
    </row>
    <row r="35" spans="1:5" ht="47.25" x14ac:dyDescent="0.25">
      <c r="A35" s="16" t="s">
        <v>48</v>
      </c>
      <c r="B35" s="72" t="s">
        <v>220</v>
      </c>
      <c r="C35" s="49">
        <v>0</v>
      </c>
      <c r="D35" s="15" t="s">
        <v>10</v>
      </c>
      <c r="E35" s="65" t="s">
        <v>359</v>
      </c>
    </row>
    <row r="36" spans="1:5" ht="31.5" x14ac:dyDescent="0.25">
      <c r="A36" s="16" t="s">
        <v>49</v>
      </c>
      <c r="B36" s="72" t="s">
        <v>43</v>
      </c>
      <c r="C36" s="49">
        <v>0</v>
      </c>
      <c r="D36" s="8" t="s">
        <v>10</v>
      </c>
      <c r="E36" s="8" t="s">
        <v>54</v>
      </c>
    </row>
    <row r="37" spans="1:5" ht="31.5" x14ac:dyDescent="0.25">
      <c r="A37" s="16" t="s">
        <v>50</v>
      </c>
      <c r="B37" s="72" t="s">
        <v>51</v>
      </c>
      <c r="C37" s="49" t="s">
        <v>52</v>
      </c>
      <c r="D37" s="8" t="s">
        <v>10</v>
      </c>
      <c r="E37" s="8" t="s">
        <v>54</v>
      </c>
    </row>
    <row r="38" spans="1:5" ht="31.5" x14ac:dyDescent="0.25">
      <c r="A38" s="16" t="s">
        <v>53</v>
      </c>
      <c r="B38" s="72" t="s">
        <v>45</v>
      </c>
      <c r="C38" s="49">
        <v>0</v>
      </c>
      <c r="D38" s="8" t="s">
        <v>10</v>
      </c>
      <c r="E38" s="8" t="s">
        <v>54</v>
      </c>
    </row>
    <row r="39" spans="1:5" ht="31.5" x14ac:dyDescent="0.25">
      <c r="A39" s="16" t="s">
        <v>55</v>
      </c>
      <c r="B39" s="72" t="s">
        <v>56</v>
      </c>
      <c r="C39" s="49" t="s">
        <v>52</v>
      </c>
      <c r="D39" s="8" t="s">
        <v>10</v>
      </c>
      <c r="E39" s="8" t="s">
        <v>54</v>
      </c>
    </row>
    <row r="40" spans="1:5" ht="15.75" x14ac:dyDescent="0.25">
      <c r="A40" s="81"/>
      <c r="B40" s="81"/>
      <c r="C40" s="81"/>
      <c r="D40" s="81"/>
      <c r="E40" s="81"/>
    </row>
    <row r="41" spans="1:5" ht="15.75" x14ac:dyDescent="0.25">
      <c r="A41" s="19" t="s">
        <v>57</v>
      </c>
      <c r="B41" s="80" t="s">
        <v>58</v>
      </c>
      <c r="C41" s="80"/>
      <c r="D41" s="80"/>
      <c r="E41" s="80"/>
    </row>
    <row r="42" spans="1:5" ht="63" x14ac:dyDescent="0.25">
      <c r="A42" s="19" t="s">
        <v>59</v>
      </c>
      <c r="B42" s="13" t="s">
        <v>221</v>
      </c>
      <c r="C42" s="51">
        <f>IF(C44=0,0,C43/C44*100)</f>
        <v>0</v>
      </c>
      <c r="D42" s="8" t="s">
        <v>10</v>
      </c>
      <c r="E42" s="8"/>
    </row>
    <row r="43" spans="1:5" ht="63" x14ac:dyDescent="0.25">
      <c r="A43" s="8"/>
      <c r="B43" s="55" t="s">
        <v>222</v>
      </c>
      <c r="C43" s="49">
        <v>0</v>
      </c>
      <c r="D43" s="8" t="s">
        <v>10</v>
      </c>
      <c r="E43" s="6"/>
    </row>
    <row r="44" spans="1:5" ht="15.75" x14ac:dyDescent="0.25">
      <c r="A44" s="8"/>
      <c r="B44" s="37" t="s">
        <v>223</v>
      </c>
      <c r="C44" s="49">
        <v>0</v>
      </c>
      <c r="D44" s="8" t="s">
        <v>10</v>
      </c>
      <c r="E44" s="6"/>
    </row>
    <row r="45" spans="1:5" ht="47.25" x14ac:dyDescent="0.25">
      <c r="A45" s="19" t="s">
        <v>60</v>
      </c>
      <c r="B45" s="13" t="s">
        <v>224</v>
      </c>
      <c r="C45" s="51">
        <f>IF(C47=0,0,C46/C47*100)</f>
        <v>0</v>
      </c>
      <c r="D45" s="8" t="s">
        <v>10</v>
      </c>
      <c r="E45" s="8"/>
    </row>
    <row r="46" spans="1:5" ht="47.25" x14ac:dyDescent="0.25">
      <c r="A46" s="8"/>
      <c r="B46" s="73" t="s">
        <v>225</v>
      </c>
      <c r="C46" s="49">
        <v>0</v>
      </c>
      <c r="D46" s="8" t="s">
        <v>10</v>
      </c>
      <c r="E46" s="8"/>
    </row>
    <row r="47" spans="1:5" ht="31.5" x14ac:dyDescent="0.25">
      <c r="A47" s="19"/>
      <c r="B47" s="7" t="s">
        <v>226</v>
      </c>
      <c r="C47" s="49">
        <v>0</v>
      </c>
      <c r="D47" s="8" t="s">
        <v>10</v>
      </c>
      <c r="E47" s="8"/>
    </row>
    <row r="48" spans="1:5" ht="47.25" x14ac:dyDescent="0.25">
      <c r="A48" s="19" t="s">
        <v>61</v>
      </c>
      <c r="B48" s="13" t="s">
        <v>227</v>
      </c>
      <c r="C48" s="51">
        <f>IF(C50=0,0,C49/C50*100)</f>
        <v>0</v>
      </c>
      <c r="D48" s="8" t="s">
        <v>10</v>
      </c>
      <c r="E48" s="8"/>
    </row>
    <row r="49" spans="1:5" ht="47.25" x14ac:dyDescent="0.25">
      <c r="A49" s="72"/>
      <c r="B49" s="10" t="s">
        <v>228</v>
      </c>
      <c r="C49" s="52">
        <v>0</v>
      </c>
      <c r="D49" s="8" t="s">
        <v>10</v>
      </c>
      <c r="E49" s="40"/>
    </row>
    <row r="50" spans="1:5" ht="31.5" x14ac:dyDescent="0.25">
      <c r="A50" s="19"/>
      <c r="B50" s="7" t="s">
        <v>229</v>
      </c>
      <c r="C50" s="52">
        <v>0</v>
      </c>
      <c r="D50" s="8" t="s">
        <v>10</v>
      </c>
      <c r="E50" s="8"/>
    </row>
    <row r="51" spans="1:5" ht="94.5" x14ac:dyDescent="0.25">
      <c r="A51" s="19" t="s">
        <v>62</v>
      </c>
      <c r="B51" s="13" t="s">
        <v>230</v>
      </c>
      <c r="C51" s="51">
        <f>IF(C53=0,0,C52/C53*100)</f>
        <v>0</v>
      </c>
      <c r="D51" s="8" t="s">
        <v>10</v>
      </c>
      <c r="E51" s="8"/>
    </row>
    <row r="52" spans="1:5" ht="94.5" x14ac:dyDescent="0.25">
      <c r="A52" s="15"/>
      <c r="B52" s="10" t="s">
        <v>231</v>
      </c>
      <c r="C52" s="62">
        <v>0</v>
      </c>
      <c r="D52" s="8" t="s">
        <v>10</v>
      </c>
      <c r="E52" s="11"/>
    </row>
    <row r="53" spans="1:5" ht="47.25" x14ac:dyDescent="0.25">
      <c r="A53" s="15"/>
      <c r="B53" s="7" t="s">
        <v>232</v>
      </c>
      <c r="C53" s="52">
        <v>0</v>
      </c>
      <c r="D53" s="8" t="s">
        <v>10</v>
      </c>
      <c r="E53" s="11"/>
    </row>
    <row r="54" spans="1:5" ht="78.75" x14ac:dyDescent="0.25">
      <c r="A54" s="45" t="s">
        <v>63</v>
      </c>
      <c r="B54" s="13" t="s">
        <v>233</v>
      </c>
      <c r="C54" s="51">
        <f>IF(C56=0,0,C55/C56*100)</f>
        <v>0</v>
      </c>
      <c r="D54" s="8" t="s">
        <v>10</v>
      </c>
      <c r="E54" s="11"/>
    </row>
    <row r="55" spans="1:5" ht="47.25" x14ac:dyDescent="0.25">
      <c r="A55" s="15"/>
      <c r="B55" s="10" t="s">
        <v>234</v>
      </c>
      <c r="C55" s="52">
        <v>0</v>
      </c>
      <c r="D55" s="8" t="s">
        <v>10</v>
      </c>
      <c r="E55" s="18"/>
    </row>
    <row r="56" spans="1:5" ht="63" x14ac:dyDescent="0.25">
      <c r="A56" s="15"/>
      <c r="B56" s="10" t="s">
        <v>235</v>
      </c>
      <c r="C56" s="52">
        <v>0</v>
      </c>
      <c r="D56" s="8" t="s">
        <v>10</v>
      </c>
      <c r="E56" s="18"/>
    </row>
    <row r="57" spans="1:5" ht="31.5" x14ac:dyDescent="0.25">
      <c r="A57" s="45" t="s">
        <v>64</v>
      </c>
      <c r="B57" s="13" t="s">
        <v>236</v>
      </c>
      <c r="C57" s="51">
        <f>IF(C59=0,0,C58/C59*100)</f>
        <v>0</v>
      </c>
      <c r="D57" s="8" t="s">
        <v>10</v>
      </c>
      <c r="E57" s="15"/>
    </row>
    <row r="58" spans="1:5" ht="47.25" x14ac:dyDescent="0.25">
      <c r="A58" s="15"/>
      <c r="B58" s="10" t="s">
        <v>237</v>
      </c>
      <c r="C58" s="52">
        <v>0</v>
      </c>
      <c r="D58" s="8" t="s">
        <v>10</v>
      </c>
      <c r="E58" s="15"/>
    </row>
    <row r="59" spans="1:5" ht="31.5" x14ac:dyDescent="0.25">
      <c r="A59" s="15"/>
      <c r="B59" s="10" t="s">
        <v>238</v>
      </c>
      <c r="C59" s="52">
        <v>0</v>
      </c>
      <c r="D59" s="8" t="s">
        <v>10</v>
      </c>
      <c r="E59" s="15"/>
    </row>
    <row r="60" spans="1:5" ht="31.5" x14ac:dyDescent="0.25">
      <c r="A60" s="45" t="s">
        <v>65</v>
      </c>
      <c r="B60" s="13" t="s">
        <v>239</v>
      </c>
      <c r="C60" s="51">
        <f>IF(C62=0,0,C61/C62*100)</f>
        <v>0</v>
      </c>
      <c r="D60" s="8" t="s">
        <v>10</v>
      </c>
      <c r="E60" s="15"/>
    </row>
    <row r="61" spans="1:5" ht="47.25" x14ac:dyDescent="0.25">
      <c r="A61" s="15"/>
      <c r="B61" s="9" t="s">
        <v>240</v>
      </c>
      <c r="C61" s="52">
        <v>0</v>
      </c>
      <c r="D61" s="8" t="s">
        <v>10</v>
      </c>
      <c r="E61" s="18"/>
    </row>
    <row r="62" spans="1:5" ht="31.5" x14ac:dyDescent="0.25">
      <c r="A62" s="15"/>
      <c r="B62" s="10" t="s">
        <v>241</v>
      </c>
      <c r="C62" s="52">
        <v>0</v>
      </c>
      <c r="D62" s="8" t="s">
        <v>10</v>
      </c>
      <c r="E62" s="15"/>
    </row>
    <row r="63" spans="1:5" ht="63" x14ac:dyDescent="0.25">
      <c r="A63" s="45" t="s">
        <v>66</v>
      </c>
      <c r="B63" s="13" t="s">
        <v>242</v>
      </c>
      <c r="C63" s="51">
        <f>IF(C65=0,0,C64/C65*100)</f>
        <v>0</v>
      </c>
      <c r="D63" s="8" t="s">
        <v>10</v>
      </c>
      <c r="E63" s="15"/>
    </row>
    <row r="64" spans="1:5" ht="47.25" x14ac:dyDescent="0.25">
      <c r="A64" s="15"/>
      <c r="B64" s="10" t="s">
        <v>243</v>
      </c>
      <c r="C64" s="52">
        <v>0</v>
      </c>
      <c r="D64" s="8" t="s">
        <v>10</v>
      </c>
      <c r="E64" s="15"/>
    </row>
    <row r="65" spans="1:6" ht="31.5" x14ac:dyDescent="0.25">
      <c r="A65" s="15"/>
      <c r="B65" s="10" t="s">
        <v>244</v>
      </c>
      <c r="C65" s="52">
        <v>0</v>
      </c>
      <c r="D65" s="8" t="s">
        <v>10</v>
      </c>
      <c r="E65" s="15"/>
    </row>
    <row r="66" spans="1:6" ht="47.25" x14ac:dyDescent="0.25">
      <c r="A66" s="45" t="s">
        <v>67</v>
      </c>
      <c r="B66" s="13" t="s">
        <v>245</v>
      </c>
      <c r="C66" s="51">
        <f>IF(C68=0,0,C67/C68*100)</f>
        <v>0</v>
      </c>
      <c r="D66" s="8" t="s">
        <v>10</v>
      </c>
      <c r="E66" s="15"/>
    </row>
    <row r="67" spans="1:6" ht="63" x14ac:dyDescent="0.25">
      <c r="A67" s="15"/>
      <c r="B67" s="10" t="s">
        <v>246</v>
      </c>
      <c r="C67" s="52">
        <v>0</v>
      </c>
      <c r="D67" s="8" t="s">
        <v>10</v>
      </c>
      <c r="E67" s="15"/>
    </row>
    <row r="68" spans="1:6" ht="47.25" x14ac:dyDescent="0.25">
      <c r="A68" s="15"/>
      <c r="B68" s="10" t="s">
        <v>247</v>
      </c>
      <c r="C68" s="52">
        <v>0</v>
      </c>
      <c r="D68" s="8" t="s">
        <v>10</v>
      </c>
      <c r="E68" s="15"/>
    </row>
    <row r="69" spans="1:6" ht="47.25" x14ac:dyDescent="0.25">
      <c r="A69" s="45" t="s">
        <v>68</v>
      </c>
      <c r="B69" s="13" t="s">
        <v>248</v>
      </c>
      <c r="C69" s="51">
        <f>IF(C71=0,0,C70/C71*100)</f>
        <v>0</v>
      </c>
      <c r="D69" s="8" t="s">
        <v>10</v>
      </c>
      <c r="E69" s="15"/>
    </row>
    <row r="70" spans="1:6" ht="63" x14ac:dyDescent="0.25">
      <c r="A70" s="15"/>
      <c r="B70" s="10" t="s">
        <v>249</v>
      </c>
      <c r="C70" s="52">
        <v>0</v>
      </c>
      <c r="D70" s="8" t="s">
        <v>10</v>
      </c>
      <c r="E70" s="15"/>
    </row>
    <row r="71" spans="1:6" ht="31.5" x14ac:dyDescent="0.25">
      <c r="A71" s="15"/>
      <c r="B71" s="10" t="s">
        <v>250</v>
      </c>
      <c r="C71" s="52">
        <v>0</v>
      </c>
      <c r="D71" s="8" t="s">
        <v>10</v>
      </c>
      <c r="E71" s="18"/>
    </row>
    <row r="72" spans="1:6" ht="31.5" x14ac:dyDescent="0.25">
      <c r="A72" s="45" t="s">
        <v>69</v>
      </c>
      <c r="B72" s="13" t="s">
        <v>251</v>
      </c>
      <c r="C72" s="51">
        <f>IF(C74=0,0,C73/C74*100)</f>
        <v>0</v>
      </c>
      <c r="D72" s="8" t="s">
        <v>10</v>
      </c>
      <c r="E72" s="15"/>
      <c r="F72" s="70"/>
    </row>
    <row r="73" spans="1:6" ht="31.5" x14ac:dyDescent="0.25">
      <c r="A73" s="15"/>
      <c r="B73" s="9" t="s">
        <v>252</v>
      </c>
      <c r="C73" s="52">
        <v>0</v>
      </c>
      <c r="D73" s="8" t="s">
        <v>10</v>
      </c>
      <c r="E73" s="18"/>
    </row>
    <row r="74" spans="1:6" ht="31.5" x14ac:dyDescent="0.25">
      <c r="A74" s="15"/>
      <c r="B74" s="9" t="s">
        <v>253</v>
      </c>
      <c r="C74" s="52">
        <v>0</v>
      </c>
      <c r="D74" s="8" t="s">
        <v>10</v>
      </c>
      <c r="E74" s="18"/>
    </row>
    <row r="75" spans="1:6" ht="47.25" x14ac:dyDescent="0.25">
      <c r="A75" s="45" t="s">
        <v>70</v>
      </c>
      <c r="B75" s="13" t="s">
        <v>254</v>
      </c>
      <c r="C75" s="51">
        <f>IF(C77=0,0,C76/C77*100)</f>
        <v>0</v>
      </c>
      <c r="D75" s="8" t="s">
        <v>10</v>
      </c>
      <c r="E75" s="18"/>
      <c r="F75" s="70"/>
    </row>
    <row r="76" spans="1:6" ht="47.25" x14ac:dyDescent="0.25">
      <c r="A76" s="15"/>
      <c r="B76" s="9" t="s">
        <v>255</v>
      </c>
      <c r="C76" s="52">
        <v>0</v>
      </c>
      <c r="D76" s="8" t="s">
        <v>10</v>
      </c>
      <c r="E76" s="18"/>
    </row>
    <row r="77" spans="1:6" ht="31.5" x14ac:dyDescent="0.25">
      <c r="A77" s="15"/>
      <c r="B77" s="10" t="s">
        <v>256</v>
      </c>
      <c r="C77" s="52">
        <v>0</v>
      </c>
      <c r="D77" s="8" t="s">
        <v>10</v>
      </c>
      <c r="E77" s="15"/>
    </row>
    <row r="78" spans="1:6" ht="31.5" x14ac:dyDescent="0.25">
      <c r="A78" s="45" t="s">
        <v>71</v>
      </c>
      <c r="B78" s="13" t="s">
        <v>257</v>
      </c>
      <c r="C78" s="51">
        <f>IF(C80=0,0,C79/C80*100)</f>
        <v>0</v>
      </c>
      <c r="D78" s="8" t="s">
        <v>10</v>
      </c>
      <c r="E78" s="15"/>
    </row>
    <row r="79" spans="1:6" ht="47.25" x14ac:dyDescent="0.25">
      <c r="A79" s="15"/>
      <c r="B79" s="10" t="s">
        <v>258</v>
      </c>
      <c r="C79" s="52">
        <v>0</v>
      </c>
      <c r="D79" s="8" t="s">
        <v>10</v>
      </c>
      <c r="E79" s="15"/>
    </row>
    <row r="80" spans="1:6" ht="31.5" x14ac:dyDescent="0.25">
      <c r="A80" s="15"/>
      <c r="B80" s="10" t="s">
        <v>259</v>
      </c>
      <c r="C80" s="52">
        <v>0</v>
      </c>
      <c r="D80" s="8" t="s">
        <v>10</v>
      </c>
      <c r="E80" s="15"/>
    </row>
    <row r="81" spans="1:51" ht="63" x14ac:dyDescent="0.25">
      <c r="A81" s="45" t="s">
        <v>72</v>
      </c>
      <c r="B81" s="38" t="s">
        <v>260</v>
      </c>
      <c r="C81" s="51">
        <f>IF(C83=0,0,C82/C83*100)</f>
        <v>0</v>
      </c>
      <c r="D81" s="8" t="s">
        <v>10</v>
      </c>
      <c r="E81" s="15"/>
    </row>
    <row r="82" spans="1:51" s="2" customFormat="1" ht="63" x14ac:dyDescent="0.25">
      <c r="A82" s="15"/>
      <c r="B82" s="10" t="s">
        <v>261</v>
      </c>
      <c r="C82" s="52">
        <v>0</v>
      </c>
      <c r="D82" s="8" t="s">
        <v>10</v>
      </c>
      <c r="E82" s="15"/>
    </row>
    <row r="83" spans="1:51" ht="31.5" x14ac:dyDescent="0.25">
      <c r="A83" s="15"/>
      <c r="B83" s="10" t="s">
        <v>262</v>
      </c>
      <c r="C83" s="52">
        <v>0</v>
      </c>
      <c r="D83" s="8" t="s">
        <v>10</v>
      </c>
      <c r="E83" s="15"/>
    </row>
    <row r="84" spans="1:51" ht="126" x14ac:dyDescent="0.25">
      <c r="A84" s="16" t="s">
        <v>73</v>
      </c>
      <c r="B84" s="13" t="s">
        <v>263</v>
      </c>
      <c r="C84" s="51">
        <f>IF(C87=0,0,(C85-C86)/C87*100)</f>
        <v>0</v>
      </c>
      <c r="D84" s="8" t="s">
        <v>10</v>
      </c>
      <c r="E84" s="17"/>
      <c r="F84" s="70"/>
    </row>
    <row r="85" spans="1:51" ht="47.25" x14ac:dyDescent="0.25">
      <c r="A85" s="15"/>
      <c r="B85" s="9" t="s">
        <v>264</v>
      </c>
      <c r="C85" s="52">
        <v>0</v>
      </c>
      <c r="D85" s="8" t="s">
        <v>10</v>
      </c>
      <c r="E85" s="18"/>
    </row>
    <row r="86" spans="1:51" s="1" customFormat="1" ht="47.25" x14ac:dyDescent="0.25">
      <c r="A86" s="15"/>
      <c r="B86" s="9" t="s">
        <v>265</v>
      </c>
      <c r="C86" s="52">
        <v>0</v>
      </c>
      <c r="D86" s="8" t="s">
        <v>10</v>
      </c>
      <c r="E86" s="18"/>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s="1" customFormat="1" ht="63" x14ac:dyDescent="0.25">
      <c r="A87" s="15"/>
      <c r="B87" s="10" t="s">
        <v>266</v>
      </c>
      <c r="C87" s="52">
        <v>0</v>
      </c>
      <c r="D87" s="8" t="s">
        <v>10</v>
      </c>
      <c r="E87" s="15"/>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ht="110.25" x14ac:dyDescent="0.25">
      <c r="A88" s="45" t="s">
        <v>74</v>
      </c>
      <c r="B88" s="13" t="s">
        <v>267</v>
      </c>
      <c r="C88" s="51">
        <f>IF(C91=0,0,(C89-C90)/C91*100)</f>
        <v>0</v>
      </c>
      <c r="D88" s="8" t="s">
        <v>10</v>
      </c>
      <c r="E88" s="15"/>
    </row>
    <row r="89" spans="1:51" ht="47.25" x14ac:dyDescent="0.25">
      <c r="A89" s="15"/>
      <c r="B89" s="9" t="s">
        <v>268</v>
      </c>
      <c r="C89" s="52">
        <v>0</v>
      </c>
      <c r="D89" s="8" t="s">
        <v>10</v>
      </c>
      <c r="E89" s="18"/>
    </row>
    <row r="90" spans="1:51" ht="47.25" x14ac:dyDescent="0.25">
      <c r="A90" s="15"/>
      <c r="B90" s="9" t="s">
        <v>269</v>
      </c>
      <c r="C90" s="52">
        <v>0</v>
      </c>
      <c r="D90" s="8" t="s">
        <v>10</v>
      </c>
      <c r="E90" s="18"/>
    </row>
    <row r="91" spans="1:51" ht="63" x14ac:dyDescent="0.25">
      <c r="A91" s="15"/>
      <c r="B91" s="10" t="s">
        <v>270</v>
      </c>
      <c r="C91" s="52">
        <v>0</v>
      </c>
      <c r="D91" s="8" t="s">
        <v>10</v>
      </c>
      <c r="E91" s="15"/>
    </row>
    <row r="92" spans="1:51" ht="47.25" x14ac:dyDescent="0.25">
      <c r="A92" s="45" t="s">
        <v>75</v>
      </c>
      <c r="B92" s="13" t="s">
        <v>271</v>
      </c>
      <c r="C92" s="51">
        <f>IF(C94=0,0,C93/C94*100)</f>
        <v>0</v>
      </c>
      <c r="D92" s="8" t="s">
        <v>10</v>
      </c>
      <c r="E92" s="15"/>
    </row>
    <row r="93" spans="1:51" ht="63" x14ac:dyDescent="0.25">
      <c r="A93" s="15"/>
      <c r="B93" s="9" t="s">
        <v>272</v>
      </c>
      <c r="C93" s="52">
        <v>0</v>
      </c>
      <c r="D93" s="8" t="s">
        <v>10</v>
      </c>
      <c r="E93" s="18"/>
    </row>
    <row r="94" spans="1:51" ht="31.5" x14ac:dyDescent="0.25">
      <c r="A94" s="15"/>
      <c r="B94" s="9" t="s">
        <v>273</v>
      </c>
      <c r="C94" s="52">
        <v>0</v>
      </c>
      <c r="D94" s="8" t="s">
        <v>10</v>
      </c>
      <c r="E94" s="18"/>
    </row>
    <row r="95" spans="1:51" ht="15.75" x14ac:dyDescent="0.25">
      <c r="A95" s="102" t="s">
        <v>141</v>
      </c>
      <c r="B95" s="103"/>
      <c r="C95" s="103"/>
      <c r="D95" s="103"/>
      <c r="E95" s="104"/>
    </row>
    <row r="96" spans="1:51" ht="15.75" x14ac:dyDescent="0.25">
      <c r="A96" s="101"/>
      <c r="B96" s="101"/>
      <c r="C96" s="101"/>
      <c r="D96" s="101"/>
      <c r="E96" s="101"/>
    </row>
    <row r="97" spans="1:5" ht="15.75" x14ac:dyDescent="0.25">
      <c r="A97" s="19" t="s">
        <v>76</v>
      </c>
      <c r="B97" s="92" t="s">
        <v>274</v>
      </c>
      <c r="C97" s="93"/>
      <c r="D97" s="93"/>
      <c r="E97" s="94"/>
    </row>
    <row r="98" spans="1:5" ht="63" x14ac:dyDescent="0.25">
      <c r="A98" s="45" t="s">
        <v>78</v>
      </c>
      <c r="B98" s="13" t="s">
        <v>275</v>
      </c>
      <c r="C98" s="51">
        <f>IF(C100=0,0,C99/C100*100)</f>
        <v>0</v>
      </c>
      <c r="D98" s="8" t="s">
        <v>10</v>
      </c>
      <c r="E98" s="23"/>
    </row>
    <row r="99" spans="1:5" ht="78.75" x14ac:dyDescent="0.25">
      <c r="A99" s="45"/>
      <c r="B99" s="22" t="s">
        <v>276</v>
      </c>
      <c r="C99" s="49">
        <v>0</v>
      </c>
      <c r="D99" s="8" t="s">
        <v>10</v>
      </c>
      <c r="E99" s="23"/>
    </row>
    <row r="100" spans="1:5" ht="31.5" x14ac:dyDescent="0.25">
      <c r="A100" s="45"/>
      <c r="B100" s="7" t="s">
        <v>277</v>
      </c>
      <c r="C100" s="49">
        <v>0</v>
      </c>
      <c r="D100" s="8" t="s">
        <v>10</v>
      </c>
      <c r="E100" s="23"/>
    </row>
    <row r="101" spans="1:5" ht="47.25" x14ac:dyDescent="0.25">
      <c r="A101" s="45" t="s">
        <v>79</v>
      </c>
      <c r="B101" s="13" t="s">
        <v>278</v>
      </c>
      <c r="C101" s="51">
        <f>IF(C103=0,0,C102/C103*100)</f>
        <v>0</v>
      </c>
      <c r="D101" s="8" t="s">
        <v>10</v>
      </c>
      <c r="E101" s="23"/>
    </row>
    <row r="102" spans="1:5" ht="78.75" x14ac:dyDescent="0.25">
      <c r="A102" s="45"/>
      <c r="B102" s="24" t="s">
        <v>279</v>
      </c>
      <c r="C102" s="49">
        <v>0</v>
      </c>
      <c r="D102" s="8" t="s">
        <v>10</v>
      </c>
      <c r="E102" s="20"/>
    </row>
    <row r="103" spans="1:5" ht="31.5" x14ac:dyDescent="0.25">
      <c r="A103" s="45"/>
      <c r="B103" s="24" t="s">
        <v>277</v>
      </c>
      <c r="C103" s="49">
        <f>C100</f>
        <v>0</v>
      </c>
      <c r="D103" s="8" t="s">
        <v>10</v>
      </c>
      <c r="E103" s="39"/>
    </row>
    <row r="104" spans="1:5" ht="63" x14ac:dyDescent="0.25">
      <c r="A104" s="45" t="s">
        <v>80</v>
      </c>
      <c r="B104" s="26" t="s">
        <v>280</v>
      </c>
      <c r="C104" s="51">
        <f>IF(C106=0,0,C105/C106*100)</f>
        <v>0</v>
      </c>
      <c r="D104" s="8" t="s">
        <v>10</v>
      </c>
      <c r="E104" s="39"/>
    </row>
    <row r="105" spans="1:5" ht="47.25" x14ac:dyDescent="0.25">
      <c r="A105" s="45"/>
      <c r="B105" s="7" t="s">
        <v>281</v>
      </c>
      <c r="C105" s="49">
        <v>0</v>
      </c>
      <c r="D105" s="8" t="s">
        <v>10</v>
      </c>
      <c r="E105" s="39"/>
    </row>
    <row r="106" spans="1:5" ht="31.5" x14ac:dyDescent="0.25">
      <c r="A106" s="45"/>
      <c r="B106" s="24" t="s">
        <v>277</v>
      </c>
      <c r="C106" s="49">
        <f>C100</f>
        <v>0</v>
      </c>
      <c r="D106" s="8" t="s">
        <v>10</v>
      </c>
      <c r="E106" s="20"/>
    </row>
    <row r="107" spans="1:5" ht="78.75" x14ac:dyDescent="0.25">
      <c r="A107" s="45" t="s">
        <v>81</v>
      </c>
      <c r="B107" s="26" t="s">
        <v>282</v>
      </c>
      <c r="C107" s="51">
        <f>IF(C109=0,0,C108/C109*100)</f>
        <v>0</v>
      </c>
      <c r="D107" s="8" t="s">
        <v>10</v>
      </c>
      <c r="E107" s="39"/>
    </row>
    <row r="108" spans="1:5" ht="78.75" x14ac:dyDescent="0.25">
      <c r="A108" s="45"/>
      <c r="B108" s="22" t="s">
        <v>82</v>
      </c>
      <c r="C108" s="49">
        <v>0</v>
      </c>
      <c r="D108" s="8" t="s">
        <v>10</v>
      </c>
      <c r="E108" s="32"/>
    </row>
    <row r="109" spans="1:5" ht="31.5" x14ac:dyDescent="0.25">
      <c r="A109" s="45"/>
      <c r="B109" s="9" t="s">
        <v>283</v>
      </c>
      <c r="C109" s="49">
        <f>C100</f>
        <v>0</v>
      </c>
      <c r="D109" s="8" t="s">
        <v>10</v>
      </c>
      <c r="E109" s="32"/>
    </row>
    <row r="110" spans="1:5" ht="337.5" customHeight="1" x14ac:dyDescent="0.25">
      <c r="A110" s="105" t="s">
        <v>360</v>
      </c>
      <c r="B110" s="106"/>
      <c r="C110" s="106"/>
      <c r="D110" s="106"/>
      <c r="E110" s="107"/>
    </row>
    <row r="111" spans="1:5" ht="18.75" customHeight="1" x14ac:dyDescent="0.25">
      <c r="A111" s="76"/>
      <c r="B111" s="77"/>
      <c r="C111" s="77"/>
      <c r="D111" s="77"/>
      <c r="E111" s="78"/>
    </row>
    <row r="112" spans="1:5" ht="15.75" x14ac:dyDescent="0.25">
      <c r="A112" s="19" t="s">
        <v>83</v>
      </c>
      <c r="B112" s="92" t="s">
        <v>84</v>
      </c>
      <c r="C112" s="93"/>
      <c r="D112" s="93"/>
      <c r="E112" s="94"/>
    </row>
    <row r="113" spans="1:5" ht="63" x14ac:dyDescent="0.25">
      <c r="A113" s="45" t="s">
        <v>85</v>
      </c>
      <c r="B113" s="13" t="s">
        <v>284</v>
      </c>
      <c r="C113" s="51">
        <f>IF(C115=0,0,C114/C115*100)</f>
        <v>0</v>
      </c>
      <c r="D113" s="8" t="s">
        <v>10</v>
      </c>
      <c r="E113" s="8"/>
    </row>
    <row r="114" spans="1:5" ht="63" x14ac:dyDescent="0.25">
      <c r="A114" s="45"/>
      <c r="B114" s="22" t="s">
        <v>285</v>
      </c>
      <c r="C114" s="49">
        <v>0</v>
      </c>
      <c r="D114" s="8" t="s">
        <v>10</v>
      </c>
      <c r="E114" s="23"/>
    </row>
    <row r="115" spans="1:5" ht="31.5" x14ac:dyDescent="0.25">
      <c r="A115" s="45"/>
      <c r="B115" s="22" t="s">
        <v>277</v>
      </c>
      <c r="C115" s="49">
        <f>C100</f>
        <v>0</v>
      </c>
      <c r="D115" s="8" t="s">
        <v>10</v>
      </c>
      <c r="E115" s="23"/>
    </row>
    <row r="116" spans="1:5" ht="47.25" x14ac:dyDescent="0.25">
      <c r="A116" s="45" t="s">
        <v>86</v>
      </c>
      <c r="B116" s="13" t="s">
        <v>286</v>
      </c>
      <c r="C116" s="51">
        <f>IF(C118=0,0,C117/C118*100)</f>
        <v>0</v>
      </c>
      <c r="D116" s="8" t="s">
        <v>10</v>
      </c>
      <c r="E116" s="23"/>
    </row>
    <row r="117" spans="1:5" ht="31.5" x14ac:dyDescent="0.25">
      <c r="A117" s="46"/>
      <c r="B117" s="22" t="s">
        <v>287</v>
      </c>
      <c r="C117" s="49">
        <v>0</v>
      </c>
      <c r="D117" s="8" t="s">
        <v>10</v>
      </c>
      <c r="E117" s="20"/>
    </row>
    <row r="118" spans="1:5" ht="31.5" x14ac:dyDescent="0.25">
      <c r="A118" s="45"/>
      <c r="B118" s="22" t="s">
        <v>277</v>
      </c>
      <c r="C118" s="49">
        <f>C115</f>
        <v>0</v>
      </c>
      <c r="D118" s="8" t="s">
        <v>10</v>
      </c>
      <c r="E118" s="23"/>
    </row>
    <row r="119" spans="1:5" ht="31.5" x14ac:dyDescent="0.25">
      <c r="A119" s="45" t="s">
        <v>87</v>
      </c>
      <c r="B119" s="13" t="s">
        <v>288</v>
      </c>
      <c r="C119" s="51">
        <f>IF(C121=0,0,C120/C121*100)</f>
        <v>0</v>
      </c>
      <c r="D119" s="8" t="s">
        <v>10</v>
      </c>
      <c r="E119" s="20"/>
    </row>
    <row r="120" spans="1:5" ht="31.5" x14ac:dyDescent="0.25">
      <c r="A120" s="45"/>
      <c r="B120" s="9" t="s">
        <v>289</v>
      </c>
      <c r="C120" s="49">
        <v>0</v>
      </c>
      <c r="D120" s="8" t="s">
        <v>10</v>
      </c>
      <c r="E120" s="39"/>
    </row>
    <row r="121" spans="1:5" ht="31.5" x14ac:dyDescent="0.25">
      <c r="A121" s="45"/>
      <c r="B121" s="9" t="s">
        <v>250</v>
      </c>
      <c r="C121" s="49">
        <f>C71</f>
        <v>0</v>
      </c>
      <c r="D121" s="8" t="s">
        <v>10</v>
      </c>
      <c r="E121" s="39"/>
    </row>
    <row r="122" spans="1:5" ht="31.5" x14ac:dyDescent="0.25">
      <c r="A122" s="45" t="s">
        <v>88</v>
      </c>
      <c r="B122" s="13" t="s">
        <v>290</v>
      </c>
      <c r="C122" s="51">
        <f>IF(C124=0,0,C123/C124*100)</f>
        <v>0</v>
      </c>
      <c r="D122" s="8" t="s">
        <v>10</v>
      </c>
      <c r="E122" s="21"/>
    </row>
    <row r="123" spans="1:5" ht="47.25" x14ac:dyDescent="0.25">
      <c r="A123" s="45"/>
      <c r="B123" s="22" t="s">
        <v>291</v>
      </c>
      <c r="C123" s="49">
        <v>0</v>
      </c>
      <c r="D123" s="8" t="s">
        <v>10</v>
      </c>
      <c r="E123" s="23"/>
    </row>
    <row r="124" spans="1:5" ht="31.5" x14ac:dyDescent="0.25">
      <c r="A124" s="45"/>
      <c r="B124" s="9" t="s">
        <v>250</v>
      </c>
      <c r="C124" s="49">
        <f>C121</f>
        <v>0</v>
      </c>
      <c r="D124" s="8" t="s">
        <v>10</v>
      </c>
      <c r="E124" s="39"/>
    </row>
    <row r="125" spans="1:5" ht="63" x14ac:dyDescent="0.25">
      <c r="A125" s="45" t="s">
        <v>89</v>
      </c>
      <c r="B125" s="13" t="s">
        <v>292</v>
      </c>
      <c r="C125" s="51">
        <f>IF(C128=0,0,(C126/C128-C127/C129)*100)</f>
        <v>0</v>
      </c>
      <c r="D125" s="8" t="s">
        <v>10</v>
      </c>
      <c r="E125" s="39"/>
    </row>
    <row r="126" spans="1:5" ht="31.5" x14ac:dyDescent="0.25">
      <c r="A126" s="45"/>
      <c r="B126" s="9" t="s">
        <v>293</v>
      </c>
      <c r="C126" s="49">
        <v>0</v>
      </c>
      <c r="D126" s="8" t="s">
        <v>10</v>
      </c>
      <c r="E126" s="39"/>
    </row>
    <row r="127" spans="1:5" ht="47.25" x14ac:dyDescent="0.25">
      <c r="A127" s="45"/>
      <c r="B127" s="9" t="s">
        <v>294</v>
      </c>
      <c r="C127" s="49">
        <v>0</v>
      </c>
      <c r="D127" s="8" t="s">
        <v>10</v>
      </c>
      <c r="E127" s="21"/>
    </row>
    <row r="128" spans="1:5" ht="31.5" x14ac:dyDescent="0.25">
      <c r="A128" s="45"/>
      <c r="B128" s="22" t="s">
        <v>295</v>
      </c>
      <c r="C128" s="49">
        <f>C100</f>
        <v>0</v>
      </c>
      <c r="D128" s="8" t="s">
        <v>10</v>
      </c>
      <c r="E128" s="23"/>
    </row>
    <row r="129" spans="1:5" ht="31.5" x14ac:dyDescent="0.25">
      <c r="A129" s="45"/>
      <c r="B129" s="60" t="s">
        <v>296</v>
      </c>
      <c r="C129" s="49">
        <v>0</v>
      </c>
      <c r="D129" s="54" t="s">
        <v>10</v>
      </c>
      <c r="E129" s="23"/>
    </row>
    <row r="130" spans="1:5" ht="34.5" customHeight="1" x14ac:dyDescent="0.25">
      <c r="A130" s="45" t="s">
        <v>90</v>
      </c>
      <c r="B130" s="13" t="s">
        <v>297</v>
      </c>
      <c r="C130" s="51">
        <f>IF(C132=0,0,C131/C132*100)</f>
        <v>0</v>
      </c>
      <c r="D130" s="8" t="s">
        <v>10</v>
      </c>
      <c r="E130" s="23"/>
    </row>
    <row r="131" spans="1:5" ht="31.5" x14ac:dyDescent="0.25">
      <c r="A131" s="45"/>
      <c r="B131" s="9" t="s">
        <v>298</v>
      </c>
      <c r="C131" s="49">
        <v>0</v>
      </c>
      <c r="D131" s="8" t="s">
        <v>10</v>
      </c>
      <c r="E131" s="23"/>
    </row>
    <row r="132" spans="1:5" ht="31.5" x14ac:dyDescent="0.25">
      <c r="A132" s="45"/>
      <c r="B132" s="7" t="s">
        <v>299</v>
      </c>
      <c r="C132" s="49">
        <f>C126</f>
        <v>0</v>
      </c>
      <c r="D132" s="8" t="s">
        <v>10</v>
      </c>
      <c r="E132" s="23"/>
    </row>
    <row r="133" spans="1:5" ht="63" x14ac:dyDescent="0.25">
      <c r="A133" s="45" t="s">
        <v>91</v>
      </c>
      <c r="B133" s="13" t="s">
        <v>300</v>
      </c>
      <c r="C133" s="51">
        <f>IF(C135=0,0,C134/C135*100)</f>
        <v>0</v>
      </c>
      <c r="D133" s="8" t="s">
        <v>10</v>
      </c>
      <c r="E133" s="23"/>
    </row>
    <row r="134" spans="1:5" ht="63" x14ac:dyDescent="0.25">
      <c r="A134" s="45"/>
      <c r="B134" s="9" t="s">
        <v>301</v>
      </c>
      <c r="C134" s="49">
        <v>0</v>
      </c>
      <c r="D134" s="8" t="s">
        <v>10</v>
      </c>
      <c r="E134" s="39"/>
    </row>
    <row r="135" spans="1:5" ht="31.5" x14ac:dyDescent="0.25">
      <c r="A135" s="45"/>
      <c r="B135" s="9" t="s">
        <v>250</v>
      </c>
      <c r="C135" s="49">
        <f>C121</f>
        <v>0</v>
      </c>
      <c r="D135" s="8" t="s">
        <v>10</v>
      </c>
      <c r="E135" s="39"/>
    </row>
    <row r="136" spans="1:5" ht="47.25" x14ac:dyDescent="0.25">
      <c r="A136" s="45" t="s">
        <v>92</v>
      </c>
      <c r="B136" s="13" t="s">
        <v>173</v>
      </c>
      <c r="C136" s="51">
        <f>IF(C138=0,0,C137/C138*100)</f>
        <v>0</v>
      </c>
      <c r="D136" s="8" t="s">
        <v>10</v>
      </c>
      <c r="E136" s="39"/>
    </row>
    <row r="137" spans="1:5" ht="47.25" x14ac:dyDescent="0.25">
      <c r="A137" s="45"/>
      <c r="B137" s="22" t="s">
        <v>95</v>
      </c>
      <c r="C137" s="49">
        <v>0</v>
      </c>
      <c r="D137" s="8" t="s">
        <v>10</v>
      </c>
      <c r="E137" s="23"/>
    </row>
    <row r="138" spans="1:5" ht="31.5" x14ac:dyDescent="0.25">
      <c r="A138" s="45"/>
      <c r="B138" s="9" t="s">
        <v>250</v>
      </c>
      <c r="C138" s="49">
        <f>C135</f>
        <v>0</v>
      </c>
      <c r="D138" s="8" t="s">
        <v>10</v>
      </c>
      <c r="E138" s="39"/>
    </row>
    <row r="139" spans="1:5" ht="63" x14ac:dyDescent="0.25">
      <c r="A139" s="45" t="s">
        <v>93</v>
      </c>
      <c r="B139" s="13" t="s">
        <v>302</v>
      </c>
      <c r="C139" s="51">
        <f>IF(C141=0,0,C140/C141*100)</f>
        <v>0</v>
      </c>
      <c r="D139" s="8" t="s">
        <v>10</v>
      </c>
      <c r="E139" s="39"/>
    </row>
    <row r="140" spans="1:5" ht="63" x14ac:dyDescent="0.25">
      <c r="A140" s="45"/>
      <c r="B140" s="9" t="s">
        <v>303</v>
      </c>
      <c r="C140" s="49">
        <v>0</v>
      </c>
      <c r="D140" s="8" t="s">
        <v>10</v>
      </c>
      <c r="E140" s="39"/>
    </row>
    <row r="141" spans="1:5" s="2" customFormat="1" ht="31.5" x14ac:dyDescent="0.25">
      <c r="A141" s="45"/>
      <c r="B141" s="9" t="s">
        <v>304</v>
      </c>
      <c r="C141" s="49">
        <f>C74</f>
        <v>0</v>
      </c>
      <c r="D141" s="8" t="s">
        <v>10</v>
      </c>
      <c r="E141" s="39"/>
    </row>
    <row r="142" spans="1:5" s="2" customFormat="1" ht="31.5" x14ac:dyDescent="0.25">
      <c r="A142" s="45" t="s">
        <v>94</v>
      </c>
      <c r="B142" s="13" t="s">
        <v>305</v>
      </c>
      <c r="C142" s="51">
        <f>IF(C144=0,0,C143/C144*100)</f>
        <v>0</v>
      </c>
      <c r="D142" s="8" t="s">
        <v>10</v>
      </c>
      <c r="E142" s="39"/>
    </row>
    <row r="143" spans="1:5" ht="63" x14ac:dyDescent="0.25">
      <c r="A143" s="45"/>
      <c r="B143" s="9" t="s">
        <v>306</v>
      </c>
      <c r="C143" s="49">
        <v>0</v>
      </c>
      <c r="D143" s="8" t="s">
        <v>10</v>
      </c>
      <c r="E143" s="21"/>
    </row>
    <row r="144" spans="1:5" ht="31.5" x14ac:dyDescent="0.25">
      <c r="A144" s="45"/>
      <c r="B144" s="9" t="s">
        <v>253</v>
      </c>
      <c r="C144" s="49">
        <f>C141</f>
        <v>0</v>
      </c>
      <c r="D144" s="8" t="s">
        <v>10</v>
      </c>
      <c r="E144" s="21"/>
    </row>
    <row r="145" spans="1:5" ht="15.75" x14ac:dyDescent="0.25">
      <c r="A145" s="108"/>
      <c r="B145" s="109"/>
      <c r="C145" s="109"/>
      <c r="D145" s="109"/>
      <c r="E145" s="110"/>
    </row>
    <row r="146" spans="1:5" ht="15.75" x14ac:dyDescent="0.25">
      <c r="A146" s="19" t="s">
        <v>96</v>
      </c>
      <c r="B146" s="92" t="s">
        <v>97</v>
      </c>
      <c r="C146" s="93"/>
      <c r="D146" s="93"/>
      <c r="E146" s="94"/>
    </row>
    <row r="147" spans="1:5" ht="94.5" x14ac:dyDescent="0.25">
      <c r="A147" s="45" t="s">
        <v>98</v>
      </c>
      <c r="B147" s="13" t="s">
        <v>176</v>
      </c>
      <c r="C147" s="51">
        <f>IF(C152=0,0,C148/C152*100)</f>
        <v>0</v>
      </c>
      <c r="D147" s="8" t="s">
        <v>10</v>
      </c>
      <c r="E147" s="8"/>
    </row>
    <row r="148" spans="1:5" ht="157.5" x14ac:dyDescent="0.25">
      <c r="A148" s="45"/>
      <c r="B148" s="22" t="s">
        <v>149</v>
      </c>
      <c r="C148" s="48">
        <f>C149+C150+C151</f>
        <v>0</v>
      </c>
      <c r="D148" s="8" t="s">
        <v>10</v>
      </c>
      <c r="E148" s="23"/>
    </row>
    <row r="149" spans="1:5" ht="15.75" x14ac:dyDescent="0.25">
      <c r="A149" s="45"/>
      <c r="B149" s="22" t="s">
        <v>43</v>
      </c>
      <c r="C149" s="49">
        <v>0</v>
      </c>
      <c r="D149" s="8" t="s">
        <v>10</v>
      </c>
      <c r="E149" s="20"/>
    </row>
    <row r="150" spans="1:5" ht="15.75" x14ac:dyDescent="0.25">
      <c r="A150" s="45"/>
      <c r="B150" s="9" t="s">
        <v>45</v>
      </c>
      <c r="C150" s="49">
        <v>0</v>
      </c>
      <c r="D150" s="8" t="s">
        <v>10</v>
      </c>
      <c r="E150" s="23"/>
    </row>
    <row r="151" spans="1:5" ht="15.75" x14ac:dyDescent="0.25">
      <c r="A151" s="45"/>
      <c r="B151" s="9" t="s">
        <v>47</v>
      </c>
      <c r="C151" s="49">
        <v>0</v>
      </c>
      <c r="D151" s="8" t="s">
        <v>10</v>
      </c>
      <c r="E151" s="39"/>
    </row>
    <row r="152" spans="1:5" ht="94.5" x14ac:dyDescent="0.25">
      <c r="A152" s="45"/>
      <c r="B152" s="9" t="s">
        <v>148</v>
      </c>
      <c r="C152" s="48">
        <f>C153+C154+C155</f>
        <v>0</v>
      </c>
      <c r="D152" s="8" t="s">
        <v>10</v>
      </c>
      <c r="E152" s="23"/>
    </row>
    <row r="153" spans="1:5" ht="15.75" x14ac:dyDescent="0.25">
      <c r="A153" s="45"/>
      <c r="B153" s="9" t="s">
        <v>43</v>
      </c>
      <c r="C153" s="49">
        <v>0</v>
      </c>
      <c r="D153" s="8" t="s">
        <v>10</v>
      </c>
      <c r="E153" s="20"/>
    </row>
    <row r="154" spans="1:5" ht="15.75" x14ac:dyDescent="0.25">
      <c r="A154" s="45"/>
      <c r="B154" s="22" t="s">
        <v>45</v>
      </c>
      <c r="C154" s="49">
        <v>0</v>
      </c>
      <c r="D154" s="8" t="s">
        <v>10</v>
      </c>
      <c r="E154" s="21"/>
    </row>
    <row r="155" spans="1:5" ht="15.75" x14ac:dyDescent="0.25">
      <c r="A155" s="45"/>
      <c r="B155" s="9" t="s">
        <v>47</v>
      </c>
      <c r="C155" s="49">
        <v>0</v>
      </c>
      <c r="D155" s="8" t="s">
        <v>10</v>
      </c>
      <c r="E155" s="32"/>
    </row>
    <row r="156" spans="1:5" ht="63" x14ac:dyDescent="0.25">
      <c r="A156" s="45" t="s">
        <v>143</v>
      </c>
      <c r="B156" s="13" t="s">
        <v>307</v>
      </c>
      <c r="C156" s="51">
        <f>IF(C158=0,0,C157/C158*100)</f>
        <v>0</v>
      </c>
      <c r="D156" s="8" t="s">
        <v>10</v>
      </c>
      <c r="E156" s="32"/>
    </row>
    <row r="157" spans="1:5" ht="78.75" x14ac:dyDescent="0.25">
      <c r="A157" s="45"/>
      <c r="B157" s="9" t="s">
        <v>308</v>
      </c>
      <c r="C157" s="49">
        <v>0</v>
      </c>
      <c r="D157" s="8" t="s">
        <v>10</v>
      </c>
      <c r="E157" s="39"/>
    </row>
    <row r="158" spans="1:5" ht="31.5" x14ac:dyDescent="0.25">
      <c r="A158" s="45"/>
      <c r="B158" s="7" t="s">
        <v>309</v>
      </c>
      <c r="C158" s="49">
        <f>C100</f>
        <v>0</v>
      </c>
      <c r="D158" s="8" t="s">
        <v>10</v>
      </c>
      <c r="E158" s="32"/>
    </row>
    <row r="159" spans="1:5" ht="63" x14ac:dyDescent="0.25">
      <c r="A159" s="45" t="s">
        <v>99</v>
      </c>
      <c r="B159" s="13" t="s">
        <v>310</v>
      </c>
      <c r="C159" s="51">
        <f>IF(C161=0,0,C160/C161*100)</f>
        <v>0</v>
      </c>
      <c r="D159" s="8" t="s">
        <v>10</v>
      </c>
      <c r="E159" s="32"/>
    </row>
    <row r="160" spans="1:5" ht="78.75" x14ac:dyDescent="0.25">
      <c r="A160" s="45"/>
      <c r="B160" s="24" t="s">
        <v>311</v>
      </c>
      <c r="C160" s="49">
        <v>0</v>
      </c>
      <c r="D160" s="8" t="s">
        <v>10</v>
      </c>
      <c r="E160" s="32"/>
    </row>
    <row r="161" spans="1:5" ht="31.5" x14ac:dyDescent="0.25">
      <c r="A161" s="45"/>
      <c r="B161" s="7" t="s">
        <v>312</v>
      </c>
      <c r="C161" s="49">
        <f>C158</f>
        <v>0</v>
      </c>
      <c r="D161" s="8" t="s">
        <v>10</v>
      </c>
      <c r="E161" s="32"/>
    </row>
    <row r="162" spans="1:5" ht="63" x14ac:dyDescent="0.25">
      <c r="A162" s="45" t="s">
        <v>100</v>
      </c>
      <c r="B162" s="13" t="s">
        <v>313</v>
      </c>
      <c r="C162" s="51">
        <f>IF(C164=0,0,C163/C164*100)</f>
        <v>0</v>
      </c>
      <c r="D162" s="8" t="s">
        <v>10</v>
      </c>
      <c r="E162" s="32"/>
    </row>
    <row r="163" spans="1:5" ht="78.75" x14ac:dyDescent="0.25">
      <c r="A163" s="45"/>
      <c r="B163" s="9" t="s">
        <v>314</v>
      </c>
      <c r="C163" s="49">
        <v>0</v>
      </c>
      <c r="D163" s="8" t="s">
        <v>10</v>
      </c>
      <c r="E163" s="32"/>
    </row>
    <row r="164" spans="1:5" ht="31.5" x14ac:dyDescent="0.25">
      <c r="A164" s="45"/>
      <c r="B164" s="9" t="s">
        <v>277</v>
      </c>
      <c r="C164" s="49">
        <f>C158</f>
        <v>0</v>
      </c>
      <c r="D164" s="8" t="s">
        <v>10</v>
      </c>
      <c r="E164" s="32"/>
    </row>
    <row r="165" spans="1:5" ht="47.25" x14ac:dyDescent="0.25">
      <c r="A165" s="45" t="s">
        <v>101</v>
      </c>
      <c r="B165" s="13" t="s">
        <v>315</v>
      </c>
      <c r="C165" s="51">
        <f>IF(C167=0,0,C166/C167*100)</f>
        <v>0</v>
      </c>
      <c r="D165" s="8" t="s">
        <v>10</v>
      </c>
      <c r="E165" s="32"/>
    </row>
    <row r="166" spans="1:5" ht="47.25" x14ac:dyDescent="0.25">
      <c r="A166" s="45"/>
      <c r="B166" s="9" t="s">
        <v>316</v>
      </c>
      <c r="C166" s="49">
        <v>0</v>
      </c>
      <c r="D166" s="8" t="s">
        <v>10</v>
      </c>
      <c r="E166" s="21"/>
    </row>
    <row r="167" spans="1:5" ht="31.5" x14ac:dyDescent="0.25">
      <c r="A167" s="45"/>
      <c r="B167" s="9" t="s">
        <v>277</v>
      </c>
      <c r="C167" s="49">
        <v>0</v>
      </c>
      <c r="D167" s="8" t="s">
        <v>10</v>
      </c>
      <c r="E167" s="32"/>
    </row>
    <row r="168" spans="1:5" ht="47.25" x14ac:dyDescent="0.25">
      <c r="A168" s="45" t="s">
        <v>102</v>
      </c>
      <c r="B168" s="13" t="s">
        <v>317</v>
      </c>
      <c r="C168" s="51">
        <f>IF(C170=0,0,C169/C170*100)</f>
        <v>0</v>
      </c>
      <c r="D168" s="8" t="s">
        <v>10</v>
      </c>
      <c r="E168" s="32"/>
    </row>
    <row r="169" spans="1:5" ht="63" x14ac:dyDescent="0.25">
      <c r="A169" s="45"/>
      <c r="B169" s="24" t="s">
        <v>318</v>
      </c>
      <c r="C169" s="49">
        <v>0</v>
      </c>
      <c r="D169" s="8" t="s">
        <v>10</v>
      </c>
      <c r="E169" s="32"/>
    </row>
    <row r="170" spans="1:5" ht="31.5" x14ac:dyDescent="0.25">
      <c r="A170" s="45"/>
      <c r="B170" s="24" t="s">
        <v>277</v>
      </c>
      <c r="C170" s="49">
        <v>0</v>
      </c>
      <c r="D170" s="8" t="s">
        <v>10</v>
      </c>
      <c r="E170" s="32"/>
    </row>
    <row r="171" spans="1:5" ht="47.25" x14ac:dyDescent="0.25">
      <c r="A171" s="45" t="s">
        <v>103</v>
      </c>
      <c r="B171" s="13" t="s">
        <v>319</v>
      </c>
      <c r="C171" s="61">
        <f>C172</f>
        <v>0</v>
      </c>
      <c r="D171" s="25" t="s">
        <v>146</v>
      </c>
      <c r="E171" s="32"/>
    </row>
    <row r="172" spans="1:5" ht="47.25" x14ac:dyDescent="0.25">
      <c r="A172" s="45"/>
      <c r="B172" s="22" t="s">
        <v>320</v>
      </c>
      <c r="C172" s="49">
        <v>0</v>
      </c>
      <c r="D172" s="25" t="s">
        <v>146</v>
      </c>
      <c r="E172" s="32"/>
    </row>
    <row r="173" spans="1:5" ht="78.75" x14ac:dyDescent="0.25">
      <c r="A173" s="45" t="s">
        <v>104</v>
      </c>
      <c r="B173" s="13" t="s">
        <v>321</v>
      </c>
      <c r="C173" s="51">
        <f>IF((C175+C176)=0,0,C174/(C175+C176)*100)</f>
        <v>0</v>
      </c>
      <c r="D173" s="8" t="s">
        <v>10</v>
      </c>
      <c r="E173" s="32"/>
    </row>
    <row r="174" spans="1:5" ht="78.75" x14ac:dyDescent="0.25">
      <c r="A174" s="45"/>
      <c r="B174" s="9" t="s">
        <v>322</v>
      </c>
      <c r="C174" s="49">
        <v>0</v>
      </c>
      <c r="D174" s="8" t="s">
        <v>10</v>
      </c>
      <c r="E174" s="32"/>
    </row>
    <row r="175" spans="1:5" ht="31.5" x14ac:dyDescent="0.25">
      <c r="A175" s="45"/>
      <c r="B175" s="9" t="s">
        <v>323</v>
      </c>
      <c r="C175" s="49">
        <v>0</v>
      </c>
      <c r="D175" s="8" t="s">
        <v>10</v>
      </c>
      <c r="E175" s="32"/>
    </row>
    <row r="176" spans="1:5" ht="31.5" x14ac:dyDescent="0.25">
      <c r="A176" s="45"/>
      <c r="B176" s="9" t="s">
        <v>324</v>
      </c>
      <c r="C176" s="49">
        <v>0</v>
      </c>
      <c r="D176" s="8" t="s">
        <v>10</v>
      </c>
      <c r="E176" s="32"/>
    </row>
    <row r="177" spans="1:5" ht="47.25" x14ac:dyDescent="0.25">
      <c r="A177" s="45" t="s">
        <v>105</v>
      </c>
      <c r="B177" s="13" t="s">
        <v>325</v>
      </c>
      <c r="C177" s="51">
        <f>IF(C179=0,0,C178/C179*100)</f>
        <v>0</v>
      </c>
      <c r="D177" s="8" t="s">
        <v>10</v>
      </c>
      <c r="E177" s="32"/>
    </row>
    <row r="178" spans="1:5" ht="47.25" x14ac:dyDescent="0.25">
      <c r="A178" s="45"/>
      <c r="B178" s="24" t="s">
        <v>326</v>
      </c>
      <c r="C178" s="49">
        <v>0</v>
      </c>
      <c r="D178" s="8" t="s">
        <v>10</v>
      </c>
      <c r="E178" s="32"/>
    </row>
    <row r="179" spans="1:5" ht="31.5" x14ac:dyDescent="0.25">
      <c r="A179" s="45"/>
      <c r="B179" s="33" t="s">
        <v>277</v>
      </c>
      <c r="C179" s="49">
        <v>0</v>
      </c>
      <c r="D179" s="8" t="s">
        <v>10</v>
      </c>
      <c r="E179" s="32"/>
    </row>
    <row r="180" spans="1:5" ht="31.5" x14ac:dyDescent="0.25">
      <c r="A180" s="45" t="s">
        <v>106</v>
      </c>
      <c r="B180" s="13" t="s">
        <v>182</v>
      </c>
      <c r="C180" s="48" t="str">
        <f>C181</f>
        <v>0</v>
      </c>
      <c r="D180" s="8" t="s">
        <v>10</v>
      </c>
      <c r="E180" s="32"/>
    </row>
    <row r="181" spans="1:5" ht="47.25" x14ac:dyDescent="0.25">
      <c r="A181" s="45"/>
      <c r="B181" s="9" t="s">
        <v>109</v>
      </c>
      <c r="C181" s="49" t="s">
        <v>52</v>
      </c>
      <c r="D181" s="8" t="s">
        <v>10</v>
      </c>
      <c r="E181" s="32"/>
    </row>
    <row r="182" spans="1:5" ht="63" x14ac:dyDescent="0.25">
      <c r="A182" s="45" t="s">
        <v>107</v>
      </c>
      <c r="B182" s="13" t="s">
        <v>327</v>
      </c>
      <c r="C182" s="51">
        <f>IF(C184=0,0,C183/C184*100)</f>
        <v>0</v>
      </c>
      <c r="D182" s="8" t="s">
        <v>10</v>
      </c>
      <c r="E182" s="32"/>
    </row>
    <row r="183" spans="1:5" ht="63" x14ac:dyDescent="0.25">
      <c r="A183" s="45"/>
      <c r="B183" s="9" t="s">
        <v>328</v>
      </c>
      <c r="C183" s="49">
        <v>0</v>
      </c>
      <c r="D183" s="8" t="s">
        <v>10</v>
      </c>
      <c r="E183" s="32"/>
    </row>
    <row r="184" spans="1:5" ht="31.5" x14ac:dyDescent="0.25">
      <c r="A184" s="45"/>
      <c r="B184" s="33" t="s">
        <v>277</v>
      </c>
      <c r="C184" s="49">
        <f>C179</f>
        <v>0</v>
      </c>
      <c r="D184" s="8" t="s">
        <v>10</v>
      </c>
      <c r="E184" s="32"/>
    </row>
    <row r="185" spans="1:5" ht="63" x14ac:dyDescent="0.25">
      <c r="A185" s="45" t="s">
        <v>108</v>
      </c>
      <c r="B185" s="13" t="s">
        <v>329</v>
      </c>
      <c r="C185" s="51">
        <f>IF(C187=0,0,C186/C187*100)</f>
        <v>0</v>
      </c>
      <c r="D185" s="8" t="s">
        <v>10</v>
      </c>
      <c r="E185" s="32"/>
    </row>
    <row r="186" spans="1:5" ht="47.25" x14ac:dyDescent="0.25">
      <c r="A186" s="45"/>
      <c r="B186" s="9" t="s">
        <v>330</v>
      </c>
      <c r="C186" s="49">
        <v>0</v>
      </c>
      <c r="D186" s="8" t="s">
        <v>10</v>
      </c>
      <c r="E186" s="32"/>
    </row>
    <row r="187" spans="1:5" ht="31.5" x14ac:dyDescent="0.25">
      <c r="A187" s="45"/>
      <c r="B187" s="33" t="s">
        <v>277</v>
      </c>
      <c r="C187" s="49">
        <f>C184</f>
        <v>0</v>
      </c>
      <c r="D187" s="8" t="s">
        <v>10</v>
      </c>
      <c r="E187" s="32"/>
    </row>
    <row r="188" spans="1:5" ht="240.75" customHeight="1" x14ac:dyDescent="0.25">
      <c r="A188" s="112" t="s">
        <v>361</v>
      </c>
      <c r="B188" s="113"/>
      <c r="C188" s="113"/>
      <c r="D188" s="113"/>
      <c r="E188" s="114"/>
    </row>
    <row r="189" spans="1:5" ht="15.75" x14ac:dyDescent="0.25">
      <c r="A189" s="111"/>
      <c r="B189" s="111"/>
      <c r="C189" s="111"/>
      <c r="D189" s="111"/>
      <c r="E189" s="111"/>
    </row>
    <row r="190" spans="1:5" ht="15.75" x14ac:dyDescent="0.25">
      <c r="A190" s="19" t="s">
        <v>110</v>
      </c>
      <c r="B190" s="92" t="s">
        <v>111</v>
      </c>
      <c r="C190" s="93"/>
      <c r="D190" s="93"/>
      <c r="E190" s="94"/>
    </row>
    <row r="191" spans="1:5" ht="31.5" x14ac:dyDescent="0.25">
      <c r="A191" s="45" t="s">
        <v>112</v>
      </c>
      <c r="B191" s="13" t="s">
        <v>331</v>
      </c>
      <c r="C191" s="51">
        <f>IF(C193=0,0,C192/C193*100)</f>
        <v>0</v>
      </c>
      <c r="D191" s="8" t="s">
        <v>10</v>
      </c>
      <c r="E191" s="8"/>
    </row>
    <row r="192" spans="1:5" ht="47.25" x14ac:dyDescent="0.25">
      <c r="A192" s="45"/>
      <c r="B192" s="9" t="s">
        <v>332</v>
      </c>
      <c r="C192" s="49">
        <v>0</v>
      </c>
      <c r="D192" s="8" t="s">
        <v>10</v>
      </c>
      <c r="E192" s="20"/>
    </row>
    <row r="193" spans="1:5" ht="47.25" x14ac:dyDescent="0.25">
      <c r="A193" s="45"/>
      <c r="B193" s="9" t="s">
        <v>333</v>
      </c>
      <c r="C193" s="49">
        <v>0</v>
      </c>
      <c r="D193" s="8" t="s">
        <v>10</v>
      </c>
      <c r="E193" s="20"/>
    </row>
    <row r="194" spans="1:5" ht="31.5" x14ac:dyDescent="0.25">
      <c r="A194" s="45" t="s">
        <v>113</v>
      </c>
      <c r="B194" s="13" t="s">
        <v>334</v>
      </c>
      <c r="C194" s="51">
        <f>IF(C196=0,0,C195/C196*100)</f>
        <v>0</v>
      </c>
      <c r="D194" s="8" t="s">
        <v>10</v>
      </c>
      <c r="E194" s="20"/>
    </row>
    <row r="195" spans="1:5" ht="47.25" x14ac:dyDescent="0.25">
      <c r="A195" s="45"/>
      <c r="B195" s="9" t="s">
        <v>335</v>
      </c>
      <c r="C195" s="49">
        <v>0</v>
      </c>
      <c r="D195" s="8" t="s">
        <v>10</v>
      </c>
      <c r="E195" s="21"/>
    </row>
    <row r="196" spans="1:5" ht="31.5" x14ac:dyDescent="0.25">
      <c r="A196" s="45"/>
      <c r="B196" s="9" t="s">
        <v>336</v>
      </c>
      <c r="C196" s="49">
        <v>0</v>
      </c>
      <c r="D196" s="8" t="s">
        <v>10</v>
      </c>
      <c r="E196" s="20"/>
    </row>
    <row r="197" spans="1:5" ht="15.75" x14ac:dyDescent="0.25">
      <c r="A197" s="45" t="s">
        <v>114</v>
      </c>
      <c r="B197" s="41" t="s">
        <v>337</v>
      </c>
      <c r="C197" s="51">
        <f>IF(C199=0,0,C198/C199*100)</f>
        <v>0</v>
      </c>
      <c r="D197" s="8" t="s">
        <v>10</v>
      </c>
      <c r="E197" s="20"/>
    </row>
    <row r="198" spans="1:5" ht="63" x14ac:dyDescent="0.25">
      <c r="A198" s="45"/>
      <c r="B198" s="9" t="s">
        <v>338</v>
      </c>
      <c r="C198" s="49">
        <v>0</v>
      </c>
      <c r="D198" s="8" t="s">
        <v>10</v>
      </c>
      <c r="E198" s="32"/>
    </row>
    <row r="199" spans="1:5" ht="47.25" x14ac:dyDescent="0.25">
      <c r="A199" s="45"/>
      <c r="B199" s="9" t="s">
        <v>339</v>
      </c>
      <c r="C199" s="49">
        <f>C187</f>
        <v>0</v>
      </c>
      <c r="D199" s="8" t="s">
        <v>10</v>
      </c>
      <c r="E199" s="20"/>
    </row>
    <row r="200" spans="1:5" ht="78.75" x14ac:dyDescent="0.25">
      <c r="A200" s="45" t="s">
        <v>115</v>
      </c>
      <c r="B200" s="13" t="s">
        <v>340</v>
      </c>
      <c r="C200" s="51">
        <f>IF(C202=0,0,C201/C202*100)</f>
        <v>0</v>
      </c>
      <c r="D200" s="8" t="s">
        <v>10</v>
      </c>
      <c r="E200" s="20"/>
    </row>
    <row r="201" spans="1:5" ht="94.5" x14ac:dyDescent="0.25">
      <c r="A201" s="45"/>
      <c r="B201" s="22" t="s">
        <v>341</v>
      </c>
      <c r="C201" s="49">
        <v>0</v>
      </c>
      <c r="D201" s="8" t="s">
        <v>10</v>
      </c>
      <c r="E201" s="32"/>
    </row>
    <row r="202" spans="1:5" ht="47.25" x14ac:dyDescent="0.25">
      <c r="A202" s="45"/>
      <c r="B202" s="9" t="s">
        <v>339</v>
      </c>
      <c r="C202" s="49">
        <f>C199</f>
        <v>0</v>
      </c>
      <c r="D202" s="8" t="s">
        <v>10</v>
      </c>
      <c r="E202" s="20"/>
    </row>
    <row r="203" spans="1:5" ht="47.25" x14ac:dyDescent="0.25">
      <c r="A203" s="45" t="s">
        <v>116</v>
      </c>
      <c r="B203" s="13" t="s">
        <v>342</v>
      </c>
      <c r="C203" s="51">
        <f>IF(C205=0,0,C204/C205*100)</f>
        <v>0</v>
      </c>
      <c r="D203" s="8" t="s">
        <v>10</v>
      </c>
      <c r="E203" s="20"/>
    </row>
    <row r="204" spans="1:5" ht="63" x14ac:dyDescent="0.25">
      <c r="A204" s="45"/>
      <c r="B204" s="9" t="s">
        <v>343</v>
      </c>
      <c r="C204" s="49">
        <v>0</v>
      </c>
      <c r="D204" s="8" t="s">
        <v>10</v>
      </c>
      <c r="E204" s="32"/>
    </row>
    <row r="205" spans="1:5" ht="31.5" x14ac:dyDescent="0.25">
      <c r="A205" s="45"/>
      <c r="B205" s="9" t="s">
        <v>277</v>
      </c>
      <c r="C205" s="49">
        <v>0</v>
      </c>
      <c r="D205" s="8" t="s">
        <v>10</v>
      </c>
      <c r="E205" s="20"/>
    </row>
    <row r="206" spans="1:5" ht="15.75" x14ac:dyDescent="0.25">
      <c r="A206" s="45" t="s">
        <v>117</v>
      </c>
      <c r="B206" s="13" t="s">
        <v>344</v>
      </c>
      <c r="C206" s="51">
        <f>IF(C208=0,0,C207/C208*100)</f>
        <v>0</v>
      </c>
      <c r="D206" s="8" t="s">
        <v>10</v>
      </c>
      <c r="E206" s="20"/>
    </row>
    <row r="207" spans="1:5" ht="63" x14ac:dyDescent="0.25">
      <c r="A207" s="45"/>
      <c r="B207" s="9" t="s">
        <v>345</v>
      </c>
      <c r="C207" s="49">
        <v>0</v>
      </c>
      <c r="D207" s="8" t="s">
        <v>10</v>
      </c>
      <c r="E207" s="39"/>
    </row>
    <row r="208" spans="1:5" ht="47.25" x14ac:dyDescent="0.25">
      <c r="A208" s="45"/>
      <c r="B208" s="9" t="s">
        <v>339</v>
      </c>
      <c r="C208" s="49">
        <f>C202</f>
        <v>0</v>
      </c>
      <c r="D208" s="8" t="s">
        <v>10</v>
      </c>
      <c r="E208" s="20"/>
    </row>
    <row r="209" spans="1:5" ht="16.5" thickBot="1" x14ac:dyDescent="0.3">
      <c r="A209" s="29"/>
      <c r="B209" s="34"/>
      <c r="C209" s="35"/>
      <c r="D209" s="36"/>
      <c r="E209" s="5"/>
    </row>
    <row r="210" spans="1:5" ht="15.75" x14ac:dyDescent="0.25">
      <c r="A210" s="19" t="s">
        <v>118</v>
      </c>
      <c r="B210" s="95" t="s">
        <v>119</v>
      </c>
      <c r="C210" s="96"/>
      <c r="D210" s="96"/>
      <c r="E210" s="97"/>
    </row>
    <row r="211" spans="1:5" ht="63" x14ac:dyDescent="0.25">
      <c r="A211" s="45" t="s">
        <v>120</v>
      </c>
      <c r="B211" s="13" t="s">
        <v>346</v>
      </c>
      <c r="C211" s="51">
        <f>IF(C213=0,0,C212/C213*100)</f>
        <v>0</v>
      </c>
      <c r="D211" s="8" t="s">
        <v>10</v>
      </c>
      <c r="E211" s="8"/>
    </row>
    <row r="212" spans="1:5" ht="78.75" x14ac:dyDescent="0.25">
      <c r="A212" s="45"/>
      <c r="B212" s="22" t="s">
        <v>347</v>
      </c>
      <c r="C212" s="49">
        <v>0</v>
      </c>
      <c r="D212" s="8" t="s">
        <v>10</v>
      </c>
      <c r="E212" s="23"/>
    </row>
    <row r="213" spans="1:5" ht="47.25" x14ac:dyDescent="0.25">
      <c r="A213" s="45"/>
      <c r="B213" s="9" t="s">
        <v>339</v>
      </c>
      <c r="C213" s="49">
        <f>C208</f>
        <v>0</v>
      </c>
      <c r="D213" s="8" t="s">
        <v>10</v>
      </c>
      <c r="E213" s="20"/>
    </row>
    <row r="214" spans="1:5" ht="47.25" x14ac:dyDescent="0.25">
      <c r="A214" s="45" t="s">
        <v>121</v>
      </c>
      <c r="B214" s="13" t="s">
        <v>348</v>
      </c>
      <c r="C214" s="51">
        <f>IF(C216=0,0,C215/C216*100)</f>
        <v>0</v>
      </c>
      <c r="D214" s="8" t="s">
        <v>10</v>
      </c>
      <c r="E214" s="20"/>
    </row>
    <row r="215" spans="1:5" ht="63" x14ac:dyDescent="0.25">
      <c r="A215" s="45"/>
      <c r="B215" s="9" t="s">
        <v>349</v>
      </c>
      <c r="C215" s="49">
        <v>0</v>
      </c>
      <c r="D215" s="8" t="s">
        <v>10</v>
      </c>
      <c r="E215" s="20"/>
    </row>
    <row r="216" spans="1:5" ht="47.25" x14ac:dyDescent="0.25">
      <c r="A216" s="45"/>
      <c r="B216" s="9" t="s">
        <v>339</v>
      </c>
      <c r="C216" s="49">
        <f>C213</f>
        <v>0</v>
      </c>
      <c r="D216" s="8" t="s">
        <v>10</v>
      </c>
      <c r="E216" s="20"/>
    </row>
    <row r="217" spans="1:5" ht="15.75" x14ac:dyDescent="0.25">
      <c r="A217" s="29"/>
      <c r="B217" s="83"/>
      <c r="C217" s="84"/>
      <c r="D217" s="84"/>
      <c r="E217" s="85"/>
    </row>
    <row r="218" spans="1:5" ht="15.75" x14ac:dyDescent="0.25">
      <c r="A218" s="19" t="s">
        <v>122</v>
      </c>
      <c r="B218" s="98" t="s">
        <v>123</v>
      </c>
      <c r="C218" s="99"/>
      <c r="D218" s="99"/>
      <c r="E218" s="100"/>
    </row>
    <row r="219" spans="1:5" ht="47.25" x14ac:dyDescent="0.25">
      <c r="A219" s="45" t="s">
        <v>124</v>
      </c>
      <c r="B219" s="13" t="s">
        <v>350</v>
      </c>
      <c r="C219" s="51">
        <f>IF(C221=0,0,C220/C221*100)</f>
        <v>0</v>
      </c>
      <c r="D219" s="8" t="s">
        <v>10</v>
      </c>
      <c r="E219" s="8"/>
    </row>
    <row r="220" spans="1:5" ht="47.25" x14ac:dyDescent="0.25">
      <c r="A220" s="45"/>
      <c r="B220" s="22" t="s">
        <v>351</v>
      </c>
      <c r="C220" s="49">
        <v>0</v>
      </c>
      <c r="D220" s="8" t="s">
        <v>10</v>
      </c>
      <c r="E220" s="23"/>
    </row>
    <row r="221" spans="1:5" ht="31.5" x14ac:dyDescent="0.25">
      <c r="A221" s="45"/>
      <c r="B221" s="22" t="s">
        <v>352</v>
      </c>
      <c r="C221" s="49">
        <v>0</v>
      </c>
      <c r="D221" s="8" t="s">
        <v>10</v>
      </c>
      <c r="E221" s="23"/>
    </row>
    <row r="222" spans="1:5" ht="31.5" x14ac:dyDescent="0.25">
      <c r="A222" s="45" t="s">
        <v>125</v>
      </c>
      <c r="B222" s="13" t="s">
        <v>353</v>
      </c>
      <c r="C222" s="51">
        <f>IF(C224=0,0,C223/C224*100)</f>
        <v>0</v>
      </c>
      <c r="D222" s="8" t="s">
        <v>10</v>
      </c>
      <c r="E222" s="23"/>
    </row>
    <row r="223" spans="1:5" ht="31.5" x14ac:dyDescent="0.25">
      <c r="A223" s="45"/>
      <c r="B223" s="9" t="s">
        <v>354</v>
      </c>
      <c r="C223" s="49">
        <v>0</v>
      </c>
      <c r="D223" s="8" t="s">
        <v>10</v>
      </c>
      <c r="E223" s="20"/>
    </row>
    <row r="224" spans="1:5" ht="31.5" x14ac:dyDescent="0.25">
      <c r="A224" s="45"/>
      <c r="B224" s="9" t="s">
        <v>277</v>
      </c>
      <c r="C224" s="49">
        <v>0</v>
      </c>
      <c r="D224" s="8" t="s">
        <v>10</v>
      </c>
      <c r="E224" s="20"/>
    </row>
    <row r="225" spans="1:8" ht="47.25" x14ac:dyDescent="0.25">
      <c r="A225" s="45" t="s">
        <v>126</v>
      </c>
      <c r="B225" s="13" t="s">
        <v>355</v>
      </c>
      <c r="C225" s="51">
        <f>IF(C226=0,0,(C226-C227)/C226*100)</f>
        <v>0</v>
      </c>
      <c r="D225" s="8" t="s">
        <v>10</v>
      </c>
      <c r="E225" s="20"/>
    </row>
    <row r="226" spans="1:8" ht="31.5" x14ac:dyDescent="0.25">
      <c r="A226" s="45"/>
      <c r="B226" s="9" t="s">
        <v>356</v>
      </c>
      <c r="C226" s="49">
        <v>0</v>
      </c>
      <c r="D226" s="8" t="s">
        <v>10</v>
      </c>
      <c r="E226" s="21"/>
    </row>
    <row r="227" spans="1:8" ht="31.5" x14ac:dyDescent="0.25">
      <c r="A227" s="45"/>
      <c r="B227" s="9" t="s">
        <v>357</v>
      </c>
      <c r="C227" s="49">
        <v>0</v>
      </c>
      <c r="D227" s="8" t="s">
        <v>10</v>
      </c>
      <c r="E227" s="32"/>
    </row>
    <row r="228" spans="1:8" ht="15.75" x14ac:dyDescent="0.25">
      <c r="A228" s="12"/>
      <c r="B228" s="83"/>
      <c r="C228" s="84"/>
      <c r="D228" s="84"/>
      <c r="E228" s="85"/>
    </row>
    <row r="229" spans="1:8" ht="15.75" x14ac:dyDescent="0.25">
      <c r="A229" s="42" t="s">
        <v>127</v>
      </c>
      <c r="B229" s="42" t="s">
        <v>128</v>
      </c>
      <c r="C229" s="43"/>
      <c r="D229" s="43"/>
      <c r="E229" s="44"/>
    </row>
    <row r="230" spans="1:8" ht="42" customHeight="1" x14ac:dyDescent="0.25">
      <c r="A230" s="45" t="s">
        <v>129</v>
      </c>
      <c r="B230" s="13" t="s">
        <v>191</v>
      </c>
      <c r="C230" s="51">
        <f>IF(C232=0,0,C231/C232*100)</f>
        <v>0</v>
      </c>
      <c r="D230" s="59" t="s">
        <v>130</v>
      </c>
      <c r="E230" s="8"/>
    </row>
    <row r="231" spans="1:8" ht="31.5" x14ac:dyDescent="0.25">
      <c r="A231" s="45"/>
      <c r="B231" s="9" t="s">
        <v>152</v>
      </c>
      <c r="C231" s="50">
        <v>0</v>
      </c>
      <c r="D231" s="59" t="s">
        <v>130</v>
      </c>
      <c r="E231" s="32"/>
    </row>
    <row r="232" spans="1:8" ht="31.5" x14ac:dyDescent="0.25">
      <c r="A232" s="45"/>
      <c r="B232" s="9" t="s">
        <v>132</v>
      </c>
      <c r="C232" s="50">
        <v>0</v>
      </c>
      <c r="D232" s="59" t="s">
        <v>130</v>
      </c>
      <c r="E232" s="20"/>
    </row>
    <row r="233" spans="1:8" ht="94.5" x14ac:dyDescent="0.25">
      <c r="A233" s="45" t="s">
        <v>131</v>
      </c>
      <c r="B233" s="13" t="s">
        <v>198</v>
      </c>
      <c r="C233" s="51">
        <f>IF(C235=0,0,C234/C235*100)</f>
        <v>0</v>
      </c>
      <c r="D233" s="59" t="s">
        <v>130</v>
      </c>
      <c r="E233" s="20"/>
    </row>
    <row r="234" spans="1:8" ht="47.25" x14ac:dyDescent="0.25">
      <c r="A234" s="45"/>
      <c r="B234" s="9" t="s">
        <v>199</v>
      </c>
      <c r="C234" s="50">
        <v>0</v>
      </c>
      <c r="D234" s="59" t="s">
        <v>130</v>
      </c>
      <c r="E234" s="32"/>
    </row>
    <row r="235" spans="1:8" ht="47.25" x14ac:dyDescent="0.25">
      <c r="A235" s="45"/>
      <c r="B235" s="9" t="s">
        <v>210</v>
      </c>
      <c r="C235" s="50">
        <v>0</v>
      </c>
      <c r="D235" s="59" t="s">
        <v>130</v>
      </c>
      <c r="E235" s="32"/>
    </row>
    <row r="236" spans="1:8" ht="94.5" x14ac:dyDescent="0.25">
      <c r="A236" s="45" t="s">
        <v>133</v>
      </c>
      <c r="B236" s="13" t="s">
        <v>201</v>
      </c>
      <c r="C236" s="51">
        <f>IF(C238=0,0,C237/C238)</f>
        <v>0</v>
      </c>
      <c r="D236" s="59" t="s">
        <v>130</v>
      </c>
      <c r="E236" s="32"/>
      <c r="H236" t="s">
        <v>202</v>
      </c>
    </row>
    <row r="237" spans="1:8" ht="78.75" x14ac:dyDescent="0.25">
      <c r="A237" s="59"/>
      <c r="B237" s="55" t="s">
        <v>211</v>
      </c>
      <c r="C237" s="49">
        <v>0</v>
      </c>
      <c r="D237" s="59" t="s">
        <v>130</v>
      </c>
      <c r="E237" s="59"/>
      <c r="H237" t="s">
        <v>203</v>
      </c>
    </row>
    <row r="238" spans="1:8" ht="47.25" x14ac:dyDescent="0.25">
      <c r="A238" s="59"/>
      <c r="B238" s="55" t="s">
        <v>339</v>
      </c>
      <c r="C238" s="49">
        <f>C224</f>
        <v>0</v>
      </c>
      <c r="D238" s="59" t="s">
        <v>10</v>
      </c>
      <c r="E238" s="59"/>
      <c r="H238" t="s">
        <v>202</v>
      </c>
    </row>
    <row r="239" spans="1:8" ht="47.25" x14ac:dyDescent="0.25">
      <c r="A239" s="59" t="s">
        <v>134</v>
      </c>
      <c r="B239" s="64" t="s">
        <v>136</v>
      </c>
      <c r="C239" s="51">
        <f>IF(C240="да",100,0)</f>
        <v>0</v>
      </c>
      <c r="D239" s="59" t="s">
        <v>204</v>
      </c>
      <c r="E239" s="59"/>
      <c r="H239" t="s">
        <v>203</v>
      </c>
    </row>
    <row r="240" spans="1:8" ht="47.25" x14ac:dyDescent="0.25">
      <c r="A240" s="59"/>
      <c r="B240" s="55" t="s">
        <v>136</v>
      </c>
      <c r="C240" s="49" t="s">
        <v>203</v>
      </c>
      <c r="D240" s="59" t="s">
        <v>204</v>
      </c>
      <c r="E240" s="59"/>
      <c r="H240" t="s">
        <v>206</v>
      </c>
    </row>
    <row r="241" spans="1:5" ht="252" x14ac:dyDescent="0.25">
      <c r="A241" s="59" t="s">
        <v>135</v>
      </c>
      <c r="B241" s="64" t="s">
        <v>362</v>
      </c>
      <c r="C241" s="51">
        <f>IF(C242="да",50,IF(C242="результативно",100,0))</f>
        <v>0</v>
      </c>
      <c r="D241" s="59" t="s">
        <v>363</v>
      </c>
      <c r="E241" s="59"/>
    </row>
    <row r="242" spans="1:5" ht="94.5" x14ac:dyDescent="0.25">
      <c r="A242" s="71"/>
      <c r="B242" s="55" t="s">
        <v>364</v>
      </c>
      <c r="C242" s="49" t="s">
        <v>203</v>
      </c>
      <c r="D242" s="71" t="s">
        <v>365</v>
      </c>
      <c r="E242" s="71"/>
    </row>
    <row r="243" spans="1:5" ht="95.25" customHeight="1" x14ac:dyDescent="0.25">
      <c r="A243" s="102" t="s">
        <v>366</v>
      </c>
      <c r="B243" s="103"/>
      <c r="C243" s="103"/>
      <c r="D243" s="103"/>
      <c r="E243" s="104"/>
    </row>
    <row r="244" spans="1:5" ht="14.25" customHeight="1" x14ac:dyDescent="0.25">
      <c r="A244" s="91"/>
      <c r="B244" s="91"/>
      <c r="C244" s="74"/>
      <c r="D244" s="74"/>
      <c r="E244" s="74"/>
    </row>
    <row r="245" spans="1:5" ht="15.75" customHeight="1" x14ac:dyDescent="0.25">
      <c r="A245" s="74"/>
      <c r="B245" s="74"/>
      <c r="C245" s="74"/>
      <c r="D245" s="74"/>
      <c r="E245" s="74"/>
    </row>
    <row r="246" spans="1:5" ht="45" customHeight="1" x14ac:dyDescent="0.25">
      <c r="A246" s="116" t="s">
        <v>212</v>
      </c>
      <c r="B246" s="116"/>
    </row>
    <row r="247" spans="1:5" x14ac:dyDescent="0.25">
      <c r="A247" s="115"/>
      <c r="B247" s="115"/>
    </row>
    <row r="248" spans="1:5" ht="15.75" customHeight="1" x14ac:dyDescent="0.25">
      <c r="A248" s="117" t="s">
        <v>214</v>
      </c>
      <c r="B248" s="117"/>
    </row>
    <row r="249" spans="1:5" ht="15" customHeight="1" x14ac:dyDescent="0.25">
      <c r="A249" s="115"/>
      <c r="B249" s="4" t="s">
        <v>215</v>
      </c>
    </row>
    <row r="250" spans="1:5" ht="15.75" customHeight="1" x14ac:dyDescent="0.25">
      <c r="A250" s="116" t="s">
        <v>213</v>
      </c>
      <c r="B250" s="116"/>
    </row>
    <row r="251" spans="1:5" x14ac:dyDescent="0.25">
      <c r="A251" s="115"/>
      <c r="B251" s="115"/>
    </row>
    <row r="252" spans="1:5" ht="15.75" customHeight="1" x14ac:dyDescent="0.25">
      <c r="A252" s="117" t="s">
        <v>214</v>
      </c>
      <c r="B252" s="117"/>
    </row>
    <row r="253" spans="1:5" ht="15" customHeight="1" x14ac:dyDescent="0.25">
      <c r="A253" s="115"/>
      <c r="B253" s="4" t="s">
        <v>215</v>
      </c>
    </row>
    <row r="254" spans="1:5" ht="15.75" customHeight="1" x14ac:dyDescent="0.25">
      <c r="A254" s="118" t="s">
        <v>367</v>
      </c>
      <c r="B254" s="118"/>
      <c r="C254" s="75"/>
      <c r="D254" s="75"/>
    </row>
    <row r="255" spans="1:5" ht="52.5" customHeight="1" x14ac:dyDescent="0.25"/>
  </sheetData>
  <mergeCells count="33">
    <mergeCell ref="A254:B254"/>
    <mergeCell ref="A248:B248"/>
    <mergeCell ref="A252:B252"/>
    <mergeCell ref="A244:B244"/>
    <mergeCell ref="A246:B246"/>
    <mergeCell ref="A250:B250"/>
    <mergeCell ref="A243:E243"/>
    <mergeCell ref="B112:E112"/>
    <mergeCell ref="B97:E97"/>
    <mergeCell ref="B41:E41"/>
    <mergeCell ref="B146:E146"/>
    <mergeCell ref="B190:E190"/>
    <mergeCell ref="B210:E210"/>
    <mergeCell ref="B218:E218"/>
    <mergeCell ref="B228:E228"/>
    <mergeCell ref="A96:E96"/>
    <mergeCell ref="A95:E95"/>
    <mergeCell ref="A110:E110"/>
    <mergeCell ref="A145:E145"/>
    <mergeCell ref="A189:E189"/>
    <mergeCell ref="A188:E188"/>
    <mergeCell ref="B14:E14"/>
    <mergeCell ref="A40:E40"/>
    <mergeCell ref="A6:E6"/>
    <mergeCell ref="B217:E217"/>
    <mergeCell ref="A1:E1"/>
    <mergeCell ref="A3:E3"/>
    <mergeCell ref="A11:E11"/>
    <mergeCell ref="A10:E10"/>
    <mergeCell ref="A8:E8"/>
    <mergeCell ref="A7:E7"/>
    <mergeCell ref="A5:E5"/>
    <mergeCell ref="A2:E2"/>
  </mergeCells>
  <dataValidations count="2">
    <dataValidation type="list" allowBlank="1" showInputMessage="1" showErrorMessage="1" sqref="C240">
      <formula1>$H$236:$H$237</formula1>
    </dataValidation>
    <dataValidation type="list" allowBlank="1" showInputMessage="1" showErrorMessage="1" sqref="C242">
      <formula1>$H$238:$H$240</formula1>
    </dataValidation>
  </dataValidations>
  <pageMargins left="0.7" right="0.7" top="0.75" bottom="0.75" header="0.3" footer="0.3"/>
  <pageSetup paperSize="9" orientation="portrait" r:id="rId1"/>
  <ignoredErrors>
    <ignoredError sqref="C37 C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0"/>
  <sheetViews>
    <sheetView zoomScale="70" zoomScaleNormal="70" workbookViewId="0">
      <selection activeCell="A12" sqref="A12"/>
    </sheetView>
  </sheetViews>
  <sheetFormatPr defaultRowHeight="15" x14ac:dyDescent="0.25"/>
  <cols>
    <col min="1" max="1" width="9.28515625" customWidth="1"/>
    <col min="2" max="2" width="66.85546875" customWidth="1"/>
    <col min="3" max="3" width="12.85546875" customWidth="1"/>
    <col min="4" max="4" width="12.140625" customWidth="1"/>
    <col min="5" max="5" width="14.5703125" customWidth="1"/>
    <col min="8" max="8" width="0" hidden="1" customWidth="1"/>
  </cols>
  <sheetData>
    <row r="1" spans="1:5" ht="36.75" customHeight="1" x14ac:dyDescent="0.25">
      <c r="A1" s="56" t="s">
        <v>57</v>
      </c>
      <c r="B1" s="80" t="s">
        <v>58</v>
      </c>
      <c r="C1" s="80"/>
      <c r="D1" s="80"/>
      <c r="E1" s="80"/>
    </row>
    <row r="2" spans="1:5" ht="69.75" customHeight="1" x14ac:dyDescent="0.25">
      <c r="A2" s="56" t="s">
        <v>59</v>
      </c>
      <c r="B2" s="13" t="s">
        <v>155</v>
      </c>
      <c r="C2" s="51">
        <f>Лист1!C42</f>
        <v>0</v>
      </c>
      <c r="D2" s="59" t="s">
        <v>10</v>
      </c>
      <c r="E2" s="59"/>
    </row>
    <row r="3" spans="1:5" ht="47.25" x14ac:dyDescent="0.25">
      <c r="A3" s="56" t="s">
        <v>60</v>
      </c>
      <c r="B3" s="13" t="s">
        <v>156</v>
      </c>
      <c r="C3" s="51">
        <f>Лист1!C45</f>
        <v>0</v>
      </c>
      <c r="D3" s="59" t="s">
        <v>10</v>
      </c>
      <c r="E3" s="59"/>
    </row>
    <row r="4" spans="1:5" ht="32.25" customHeight="1" x14ac:dyDescent="0.25">
      <c r="A4" s="56" t="s">
        <v>61</v>
      </c>
      <c r="B4" s="13" t="s">
        <v>157</v>
      </c>
      <c r="C4" s="51">
        <f>Лист1!C48</f>
        <v>0</v>
      </c>
      <c r="D4" s="59" t="s">
        <v>10</v>
      </c>
      <c r="E4" s="59"/>
    </row>
    <row r="5" spans="1:5" ht="94.5" x14ac:dyDescent="0.25">
      <c r="A5" s="56" t="s">
        <v>62</v>
      </c>
      <c r="B5" s="13" t="s">
        <v>154</v>
      </c>
      <c r="C5" s="51">
        <f>Лист1!C51</f>
        <v>0</v>
      </c>
      <c r="D5" s="59" t="s">
        <v>10</v>
      </c>
      <c r="E5" s="59"/>
    </row>
    <row r="6" spans="1:5" ht="15.75" customHeight="1" x14ac:dyDescent="0.25">
      <c r="A6" s="45" t="s">
        <v>63</v>
      </c>
      <c r="B6" s="13" t="s">
        <v>158</v>
      </c>
      <c r="C6" s="48">
        <f>Лист1!C54</f>
        <v>0</v>
      </c>
      <c r="D6" s="59" t="s">
        <v>10</v>
      </c>
      <c r="E6" s="11"/>
    </row>
    <row r="7" spans="1:5" ht="31.5" x14ac:dyDescent="0.25">
      <c r="A7" s="45" t="s">
        <v>64</v>
      </c>
      <c r="B7" s="13" t="s">
        <v>159</v>
      </c>
      <c r="C7" s="53">
        <f>Лист1!C57</f>
        <v>0</v>
      </c>
      <c r="D7" s="59" t="s">
        <v>10</v>
      </c>
      <c r="E7" s="15"/>
    </row>
    <row r="8" spans="1:5" ht="31.5" x14ac:dyDescent="0.25">
      <c r="A8" s="45" t="s">
        <v>65</v>
      </c>
      <c r="B8" s="13" t="s">
        <v>137</v>
      </c>
      <c r="C8" s="51">
        <f>Лист1!C60</f>
        <v>0</v>
      </c>
      <c r="D8" s="59" t="s">
        <v>10</v>
      </c>
      <c r="E8" s="15"/>
    </row>
    <row r="9" spans="1:5" ht="15.75" customHeight="1" x14ac:dyDescent="0.25">
      <c r="A9" s="45" t="s">
        <v>66</v>
      </c>
      <c r="B9" s="13" t="s">
        <v>195</v>
      </c>
      <c r="C9" s="51">
        <f>Лист1!C63</f>
        <v>0</v>
      </c>
      <c r="D9" s="59" t="s">
        <v>10</v>
      </c>
      <c r="E9" s="15"/>
    </row>
    <row r="10" spans="1:5" ht="47.25" x14ac:dyDescent="0.25">
      <c r="A10" s="45" t="s">
        <v>67</v>
      </c>
      <c r="B10" s="13" t="s">
        <v>200</v>
      </c>
      <c r="C10" s="48">
        <f>Лист1!C66</f>
        <v>0</v>
      </c>
      <c r="D10" s="59" t="s">
        <v>10</v>
      </c>
      <c r="E10" s="15"/>
    </row>
    <row r="11" spans="1:5" ht="47.25" x14ac:dyDescent="0.25">
      <c r="A11" s="45" t="s">
        <v>68</v>
      </c>
      <c r="B11" s="13" t="s">
        <v>160</v>
      </c>
      <c r="C11" s="51">
        <f>Лист1!C69</f>
        <v>0</v>
      </c>
      <c r="D11" s="59" t="s">
        <v>10</v>
      </c>
      <c r="E11" s="15"/>
    </row>
    <row r="12" spans="1:5" ht="31.5" x14ac:dyDescent="0.25">
      <c r="A12" s="45" t="s">
        <v>69</v>
      </c>
      <c r="B12" s="13" t="s">
        <v>161</v>
      </c>
      <c r="C12" s="51">
        <f>Лист1!C72</f>
        <v>0</v>
      </c>
      <c r="D12" s="59" t="s">
        <v>10</v>
      </c>
      <c r="E12" s="15"/>
    </row>
    <row r="13" spans="1:5" ht="15.75" customHeight="1" x14ac:dyDescent="0.25">
      <c r="A13" s="45" t="s">
        <v>70</v>
      </c>
      <c r="B13" s="13" t="s">
        <v>138</v>
      </c>
      <c r="C13" s="51">
        <f>Лист1!C75</f>
        <v>0</v>
      </c>
      <c r="D13" s="59" t="s">
        <v>10</v>
      </c>
      <c r="E13" s="57"/>
    </row>
    <row r="14" spans="1:5" ht="47.25" x14ac:dyDescent="0.25">
      <c r="A14" s="45" t="s">
        <v>71</v>
      </c>
      <c r="B14" s="13" t="s">
        <v>139</v>
      </c>
      <c r="C14" s="51">
        <f>Лист1!C78</f>
        <v>0</v>
      </c>
      <c r="D14" s="59" t="s">
        <v>10</v>
      </c>
      <c r="E14" s="15"/>
    </row>
    <row r="15" spans="1:5" ht="63" x14ac:dyDescent="0.25">
      <c r="A15" s="45" t="s">
        <v>72</v>
      </c>
      <c r="B15" s="38" t="s">
        <v>162</v>
      </c>
      <c r="C15" s="51">
        <f>Лист1!C81</f>
        <v>0</v>
      </c>
      <c r="D15" s="59" t="s">
        <v>10</v>
      </c>
      <c r="E15" s="15"/>
    </row>
    <row r="16" spans="1:5" ht="126" x14ac:dyDescent="0.25">
      <c r="A16" s="16" t="s">
        <v>73</v>
      </c>
      <c r="B16" s="13" t="s">
        <v>163</v>
      </c>
      <c r="C16" s="51">
        <f>Лист1!C84</f>
        <v>0</v>
      </c>
      <c r="D16" s="59" t="s">
        <v>10</v>
      </c>
      <c r="E16" s="17"/>
    </row>
    <row r="17" spans="1:5" ht="110.25" x14ac:dyDescent="0.25">
      <c r="A17" s="45" t="s">
        <v>74</v>
      </c>
      <c r="B17" s="13" t="s">
        <v>164</v>
      </c>
      <c r="C17" s="48">
        <f>Лист1!C88</f>
        <v>0</v>
      </c>
      <c r="D17" s="59" t="s">
        <v>10</v>
      </c>
      <c r="E17" s="15"/>
    </row>
    <row r="18" spans="1:5" ht="47.25" x14ac:dyDescent="0.25">
      <c r="A18" s="45" t="s">
        <v>75</v>
      </c>
      <c r="B18" s="13" t="s">
        <v>165</v>
      </c>
      <c r="C18" s="51">
        <f>Лист1!C92</f>
        <v>0</v>
      </c>
      <c r="D18" s="59" t="s">
        <v>10</v>
      </c>
      <c r="E18" s="15"/>
    </row>
    <row r="19" spans="1:5" ht="15.75" x14ac:dyDescent="0.25">
      <c r="A19" s="101"/>
      <c r="B19" s="101"/>
      <c r="C19" s="101"/>
      <c r="D19" s="101"/>
      <c r="E19" s="101"/>
    </row>
    <row r="20" spans="1:5" ht="15.75" x14ac:dyDescent="0.25">
      <c r="A20" s="56" t="s">
        <v>76</v>
      </c>
      <c r="B20" s="92" t="s">
        <v>77</v>
      </c>
      <c r="C20" s="93"/>
      <c r="D20" s="93"/>
      <c r="E20" s="94"/>
    </row>
    <row r="21" spans="1:5" ht="63" x14ac:dyDescent="0.25">
      <c r="A21" s="45" t="s">
        <v>78</v>
      </c>
      <c r="B21" s="13" t="s">
        <v>207</v>
      </c>
      <c r="C21" s="51">
        <f>Лист1!C98</f>
        <v>0</v>
      </c>
      <c r="D21" s="59" t="s">
        <v>10</v>
      </c>
      <c r="E21" s="23"/>
    </row>
    <row r="22" spans="1:5" ht="47.25" x14ac:dyDescent="0.25">
      <c r="A22" s="45" t="s">
        <v>79</v>
      </c>
      <c r="B22" s="13" t="s">
        <v>140</v>
      </c>
      <c r="C22" s="51">
        <f>Лист1!C101</f>
        <v>0</v>
      </c>
      <c r="D22" s="59" t="s">
        <v>10</v>
      </c>
      <c r="E22" s="23"/>
    </row>
    <row r="23" spans="1:5" ht="63" x14ac:dyDescent="0.25">
      <c r="A23" s="45" t="s">
        <v>80</v>
      </c>
      <c r="B23" s="26" t="s">
        <v>166</v>
      </c>
      <c r="C23" s="51">
        <f>Лист1!C104</f>
        <v>0</v>
      </c>
      <c r="D23" s="59" t="s">
        <v>10</v>
      </c>
      <c r="E23" s="39"/>
    </row>
    <row r="24" spans="1:5" ht="94.5" x14ac:dyDescent="0.25">
      <c r="A24" s="45" t="s">
        <v>81</v>
      </c>
      <c r="B24" s="26" t="s">
        <v>167</v>
      </c>
      <c r="C24" s="51">
        <f>Лист1!C107</f>
        <v>0</v>
      </c>
      <c r="D24" s="59" t="s">
        <v>10</v>
      </c>
      <c r="E24" s="39"/>
    </row>
    <row r="25" spans="1:5" ht="15.75" x14ac:dyDescent="0.25">
      <c r="A25" s="14"/>
      <c r="B25" s="27"/>
      <c r="C25" s="28"/>
      <c r="D25" s="30"/>
      <c r="E25" s="31"/>
    </row>
    <row r="26" spans="1:5" ht="15.75" x14ac:dyDescent="0.25">
      <c r="A26" s="56" t="s">
        <v>83</v>
      </c>
      <c r="B26" s="92" t="s">
        <v>84</v>
      </c>
      <c r="C26" s="93"/>
      <c r="D26" s="93"/>
      <c r="E26" s="94"/>
    </row>
    <row r="27" spans="1:5" ht="63" x14ac:dyDescent="0.25">
      <c r="A27" s="45" t="s">
        <v>85</v>
      </c>
      <c r="B27" s="13" t="s">
        <v>168</v>
      </c>
      <c r="C27" s="51">
        <f>Лист1!C113</f>
        <v>0</v>
      </c>
      <c r="D27" s="59" t="s">
        <v>10</v>
      </c>
      <c r="E27" s="59"/>
    </row>
    <row r="28" spans="1:5" ht="47.25" x14ac:dyDescent="0.25">
      <c r="A28" s="45" t="s">
        <v>86</v>
      </c>
      <c r="B28" s="13" t="s">
        <v>169</v>
      </c>
      <c r="C28" s="51">
        <f>Лист1!C116</f>
        <v>0</v>
      </c>
      <c r="D28" s="59" t="s">
        <v>10</v>
      </c>
      <c r="E28" s="23"/>
    </row>
    <row r="29" spans="1:5" ht="31.5" x14ac:dyDescent="0.25">
      <c r="A29" s="45" t="s">
        <v>87</v>
      </c>
      <c r="B29" s="13" t="s">
        <v>196</v>
      </c>
      <c r="C29" s="51">
        <f>Лист1!C119</f>
        <v>0</v>
      </c>
      <c r="D29" s="59" t="s">
        <v>10</v>
      </c>
      <c r="E29" s="20"/>
    </row>
    <row r="30" spans="1:5" ht="31.5" x14ac:dyDescent="0.25">
      <c r="A30" s="45" t="s">
        <v>88</v>
      </c>
      <c r="B30" s="13" t="s">
        <v>170</v>
      </c>
      <c r="C30" s="51">
        <f>Лист1!C122</f>
        <v>0</v>
      </c>
      <c r="D30" s="59" t="s">
        <v>10</v>
      </c>
      <c r="E30" s="21"/>
    </row>
    <row r="31" spans="1:5" ht="63" x14ac:dyDescent="0.25">
      <c r="A31" s="45" t="s">
        <v>89</v>
      </c>
      <c r="B31" s="13" t="s">
        <v>171</v>
      </c>
      <c r="C31" s="51">
        <f>Лист1!C125</f>
        <v>0</v>
      </c>
      <c r="D31" s="59" t="s">
        <v>10</v>
      </c>
      <c r="E31" s="39"/>
    </row>
    <row r="32" spans="1:5" ht="31.5" x14ac:dyDescent="0.25">
      <c r="A32" s="45" t="s">
        <v>90</v>
      </c>
      <c r="B32" s="13" t="s">
        <v>172</v>
      </c>
      <c r="C32" s="51">
        <f>Лист1!C130</f>
        <v>0</v>
      </c>
      <c r="D32" s="59" t="s">
        <v>10</v>
      </c>
      <c r="E32" s="23"/>
    </row>
    <row r="33" spans="1:5" ht="63" x14ac:dyDescent="0.25">
      <c r="A33" s="45" t="s">
        <v>91</v>
      </c>
      <c r="B33" s="13" t="s">
        <v>142</v>
      </c>
      <c r="C33" s="51">
        <f>Лист1!C133</f>
        <v>0</v>
      </c>
      <c r="D33" s="59" t="s">
        <v>10</v>
      </c>
      <c r="E33" s="23"/>
    </row>
    <row r="34" spans="1:5" ht="47.25" x14ac:dyDescent="0.25">
      <c r="A34" s="45" t="s">
        <v>92</v>
      </c>
      <c r="B34" s="13" t="s">
        <v>173</v>
      </c>
      <c r="C34" s="51">
        <f>Лист1!C136</f>
        <v>0</v>
      </c>
      <c r="D34" s="59" t="s">
        <v>10</v>
      </c>
      <c r="E34" s="39"/>
    </row>
    <row r="35" spans="1:5" ht="63" x14ac:dyDescent="0.25">
      <c r="A35" s="45" t="s">
        <v>93</v>
      </c>
      <c r="B35" s="13" t="s">
        <v>174</v>
      </c>
      <c r="C35" s="51">
        <f>Лист1!C139</f>
        <v>0</v>
      </c>
      <c r="D35" s="59" t="s">
        <v>10</v>
      </c>
      <c r="E35" s="39"/>
    </row>
    <row r="36" spans="1:5" ht="31.5" x14ac:dyDescent="0.25">
      <c r="A36" s="45" t="s">
        <v>94</v>
      </c>
      <c r="B36" s="13" t="s">
        <v>175</v>
      </c>
      <c r="C36" s="51">
        <f>Лист1!C142</f>
        <v>0</v>
      </c>
      <c r="D36" s="59" t="s">
        <v>10</v>
      </c>
      <c r="E36" s="39"/>
    </row>
    <row r="37" spans="1:5" ht="15.75" x14ac:dyDescent="0.25">
      <c r="A37" s="108"/>
      <c r="B37" s="109"/>
      <c r="C37" s="109"/>
      <c r="D37" s="109"/>
      <c r="E37" s="110"/>
    </row>
    <row r="38" spans="1:5" ht="15.75" x14ac:dyDescent="0.25">
      <c r="A38" s="56" t="s">
        <v>96</v>
      </c>
      <c r="B38" s="92" t="s">
        <v>97</v>
      </c>
      <c r="C38" s="93"/>
      <c r="D38" s="93"/>
      <c r="E38" s="94"/>
    </row>
    <row r="39" spans="1:5" ht="94.5" x14ac:dyDescent="0.25">
      <c r="A39" s="45" t="s">
        <v>98</v>
      </c>
      <c r="B39" s="13" t="s">
        <v>176</v>
      </c>
      <c r="C39" s="51">
        <f>Лист1!C147</f>
        <v>0</v>
      </c>
      <c r="D39" s="59" t="s">
        <v>10</v>
      </c>
      <c r="E39" s="59"/>
    </row>
    <row r="40" spans="1:5" ht="63" x14ac:dyDescent="0.25">
      <c r="A40" s="45" t="s">
        <v>143</v>
      </c>
      <c r="B40" s="13" t="s">
        <v>177</v>
      </c>
      <c r="C40" s="51">
        <f>Лист1!C156</f>
        <v>0</v>
      </c>
      <c r="D40" s="59" t="s">
        <v>10</v>
      </c>
      <c r="E40" s="32"/>
    </row>
    <row r="41" spans="1:5" ht="21" customHeight="1" x14ac:dyDescent="0.25">
      <c r="A41" s="45" t="s">
        <v>99</v>
      </c>
      <c r="B41" s="13" t="s">
        <v>178</v>
      </c>
      <c r="C41" s="51">
        <f>Лист1!C159</f>
        <v>0</v>
      </c>
      <c r="D41" s="59" t="s">
        <v>10</v>
      </c>
      <c r="E41" s="32"/>
    </row>
    <row r="42" spans="1:5" ht="51.75" customHeight="1" x14ac:dyDescent="0.25">
      <c r="A42" s="45" t="s">
        <v>100</v>
      </c>
      <c r="B42" s="13" t="s">
        <v>179</v>
      </c>
      <c r="C42" s="51">
        <f>Лист1!C162</f>
        <v>0</v>
      </c>
      <c r="D42" s="59" t="s">
        <v>10</v>
      </c>
      <c r="E42" s="32"/>
    </row>
    <row r="43" spans="1:5" ht="47.25" x14ac:dyDescent="0.25">
      <c r="A43" s="45" t="s">
        <v>101</v>
      </c>
      <c r="B43" s="13" t="s">
        <v>144</v>
      </c>
      <c r="C43" s="51">
        <f>Лист1!C165</f>
        <v>0</v>
      </c>
      <c r="D43" s="59" t="s">
        <v>10</v>
      </c>
      <c r="E43" s="32"/>
    </row>
    <row r="44" spans="1:5" ht="32.25" customHeight="1" x14ac:dyDescent="0.25">
      <c r="A44" s="45" t="s">
        <v>102</v>
      </c>
      <c r="B44" s="13" t="s">
        <v>180</v>
      </c>
      <c r="C44" s="51">
        <f>Лист1!C168</f>
        <v>0</v>
      </c>
      <c r="D44" s="59" t="s">
        <v>10</v>
      </c>
      <c r="E44" s="32"/>
    </row>
    <row r="45" spans="1:5" ht="47.25" x14ac:dyDescent="0.25">
      <c r="A45" s="45" t="s">
        <v>103</v>
      </c>
      <c r="B45" s="13" t="s">
        <v>145</v>
      </c>
      <c r="C45" s="61">
        <f>Лист1!C171</f>
        <v>0</v>
      </c>
      <c r="D45" s="25" t="s">
        <v>146</v>
      </c>
      <c r="E45" s="32"/>
    </row>
    <row r="46" spans="1:5" ht="78.75" x14ac:dyDescent="0.25">
      <c r="A46" s="45" t="s">
        <v>104</v>
      </c>
      <c r="B46" s="13" t="s">
        <v>197</v>
      </c>
      <c r="C46" s="51">
        <f>Лист1!C173</f>
        <v>0</v>
      </c>
      <c r="D46" s="59" t="s">
        <v>10</v>
      </c>
      <c r="E46" s="32"/>
    </row>
    <row r="47" spans="1:5" ht="47.25" x14ac:dyDescent="0.25">
      <c r="A47" s="45" t="s">
        <v>105</v>
      </c>
      <c r="B47" s="13" t="s">
        <v>181</v>
      </c>
      <c r="C47" s="51">
        <f>Лист1!C177</f>
        <v>0</v>
      </c>
      <c r="D47" s="59" t="s">
        <v>10</v>
      </c>
      <c r="E47" s="32"/>
    </row>
    <row r="48" spans="1:5" ht="31.5" x14ac:dyDescent="0.25">
      <c r="A48" s="45" t="s">
        <v>106</v>
      </c>
      <c r="B48" s="13" t="s">
        <v>182</v>
      </c>
      <c r="C48" s="48" t="str">
        <f>Лист1!C180</f>
        <v>0</v>
      </c>
      <c r="D48" s="59" t="s">
        <v>10</v>
      </c>
      <c r="E48" s="32"/>
    </row>
    <row r="49" spans="1:5" ht="63" x14ac:dyDescent="0.25">
      <c r="A49" s="45" t="s">
        <v>107</v>
      </c>
      <c r="B49" s="13" t="s">
        <v>147</v>
      </c>
      <c r="C49" s="51">
        <f>Лист1!C182</f>
        <v>0</v>
      </c>
      <c r="D49" s="59" t="s">
        <v>10</v>
      </c>
      <c r="E49" s="32"/>
    </row>
    <row r="50" spans="1:5" ht="63" x14ac:dyDescent="0.25">
      <c r="A50" s="45" t="s">
        <v>108</v>
      </c>
      <c r="B50" s="13" t="s">
        <v>183</v>
      </c>
      <c r="C50" s="51">
        <f>Лист1!C185</f>
        <v>0</v>
      </c>
      <c r="D50" s="59" t="s">
        <v>10</v>
      </c>
      <c r="E50" s="32"/>
    </row>
    <row r="51" spans="1:5" ht="15.75" x14ac:dyDescent="0.25">
      <c r="A51" s="45"/>
      <c r="B51" s="68"/>
      <c r="C51" s="69"/>
      <c r="D51" s="66"/>
      <c r="E51" s="67"/>
    </row>
    <row r="52" spans="1:5" ht="15.75" x14ac:dyDescent="0.25">
      <c r="A52" s="56" t="s">
        <v>110</v>
      </c>
      <c r="B52" s="92" t="s">
        <v>111</v>
      </c>
      <c r="C52" s="93"/>
      <c r="D52" s="93"/>
      <c r="E52" s="94"/>
    </row>
    <row r="53" spans="1:5" ht="31.5" x14ac:dyDescent="0.25">
      <c r="A53" s="45" t="s">
        <v>112</v>
      </c>
      <c r="B53" s="13" t="s">
        <v>208</v>
      </c>
      <c r="C53" s="51">
        <f>Лист1!C191</f>
        <v>0</v>
      </c>
      <c r="D53" s="59" t="s">
        <v>10</v>
      </c>
      <c r="E53" s="59"/>
    </row>
    <row r="54" spans="1:5" ht="31.5" x14ac:dyDescent="0.25">
      <c r="A54" s="45" t="s">
        <v>113</v>
      </c>
      <c r="B54" s="13" t="s">
        <v>184</v>
      </c>
      <c r="C54" s="51">
        <f>Лист1!C194</f>
        <v>0</v>
      </c>
      <c r="D54" s="59" t="s">
        <v>10</v>
      </c>
      <c r="E54" s="20"/>
    </row>
    <row r="55" spans="1:5" ht="15.75" customHeight="1" x14ac:dyDescent="0.25">
      <c r="A55" s="45" t="s">
        <v>114</v>
      </c>
      <c r="B55" s="41" t="s">
        <v>150</v>
      </c>
      <c r="C55" s="51">
        <f>Лист1!C197</f>
        <v>0</v>
      </c>
      <c r="D55" s="59" t="s">
        <v>10</v>
      </c>
      <c r="E55" s="20"/>
    </row>
    <row r="56" spans="1:5" ht="78.75" x14ac:dyDescent="0.25">
      <c r="A56" s="45" t="s">
        <v>115</v>
      </c>
      <c r="B56" s="13" t="s">
        <v>185</v>
      </c>
      <c r="C56" s="51">
        <f>Лист1!C200</f>
        <v>0</v>
      </c>
      <c r="D56" s="59" t="s">
        <v>10</v>
      </c>
      <c r="E56" s="20"/>
    </row>
    <row r="57" spans="1:5" ht="47.25" x14ac:dyDescent="0.25">
      <c r="A57" s="45" t="s">
        <v>116</v>
      </c>
      <c r="B57" s="13" t="s">
        <v>186</v>
      </c>
      <c r="C57" s="51">
        <f>Лист1!C203</f>
        <v>0</v>
      </c>
      <c r="D57" s="59" t="s">
        <v>10</v>
      </c>
      <c r="E57" s="20"/>
    </row>
    <row r="58" spans="1:5" ht="15.75" x14ac:dyDescent="0.25">
      <c r="A58" s="45" t="s">
        <v>117</v>
      </c>
      <c r="B58" s="13" t="s">
        <v>209</v>
      </c>
      <c r="C58" s="51">
        <f>Лист1!C206</f>
        <v>0</v>
      </c>
      <c r="D58" s="59" t="s">
        <v>10</v>
      </c>
      <c r="E58" s="20"/>
    </row>
    <row r="59" spans="1:5" ht="16.5" thickBot="1" x14ac:dyDescent="0.3">
      <c r="A59" s="29"/>
      <c r="B59" s="34"/>
      <c r="C59" s="35"/>
      <c r="D59" s="36"/>
      <c r="E59" s="5"/>
    </row>
    <row r="60" spans="1:5" ht="15.75" x14ac:dyDescent="0.25">
      <c r="A60" s="56" t="s">
        <v>118</v>
      </c>
      <c r="B60" s="95" t="s">
        <v>119</v>
      </c>
      <c r="C60" s="96"/>
      <c r="D60" s="96"/>
      <c r="E60" s="97"/>
    </row>
    <row r="61" spans="1:5" ht="63" x14ac:dyDescent="0.25">
      <c r="A61" s="45" t="s">
        <v>120</v>
      </c>
      <c r="B61" s="13" t="s">
        <v>151</v>
      </c>
      <c r="C61" s="51">
        <f>Лист1!C211</f>
        <v>0</v>
      </c>
      <c r="D61" s="59" t="s">
        <v>10</v>
      </c>
      <c r="E61" s="59"/>
    </row>
    <row r="62" spans="1:5" ht="47.25" x14ac:dyDescent="0.25">
      <c r="A62" s="45" t="s">
        <v>121</v>
      </c>
      <c r="B62" s="13" t="s">
        <v>187</v>
      </c>
      <c r="C62" s="51">
        <f>Лист1!C214</f>
        <v>0</v>
      </c>
      <c r="D62" s="59" t="s">
        <v>10</v>
      </c>
      <c r="E62" s="20"/>
    </row>
    <row r="63" spans="1:5" ht="15.75" x14ac:dyDescent="0.25">
      <c r="A63" s="29"/>
      <c r="B63" s="83"/>
      <c r="C63" s="84"/>
      <c r="D63" s="84"/>
      <c r="E63" s="85"/>
    </row>
    <row r="64" spans="1:5" ht="15.75" x14ac:dyDescent="0.25">
      <c r="A64" s="56" t="s">
        <v>122</v>
      </c>
      <c r="B64" s="98" t="s">
        <v>123</v>
      </c>
      <c r="C64" s="99"/>
      <c r="D64" s="99"/>
      <c r="E64" s="100"/>
    </row>
    <row r="65" spans="1:5" ht="47.25" x14ac:dyDescent="0.25">
      <c r="A65" s="45" t="s">
        <v>124</v>
      </c>
      <c r="B65" s="13" t="s">
        <v>188</v>
      </c>
      <c r="C65" s="51">
        <f>Лист1!C219</f>
        <v>0</v>
      </c>
      <c r="D65" s="59" t="s">
        <v>10</v>
      </c>
      <c r="E65" s="59"/>
    </row>
    <row r="66" spans="1:5" ht="31.5" x14ac:dyDescent="0.25">
      <c r="A66" s="45" t="s">
        <v>125</v>
      </c>
      <c r="B66" s="13" t="s">
        <v>189</v>
      </c>
      <c r="C66" s="51">
        <f>Лист1!C222</f>
        <v>0</v>
      </c>
      <c r="D66" s="59" t="s">
        <v>10</v>
      </c>
      <c r="E66" s="23"/>
    </row>
    <row r="67" spans="1:5" ht="63" x14ac:dyDescent="0.25">
      <c r="A67" s="45" t="s">
        <v>126</v>
      </c>
      <c r="B67" s="13" t="s">
        <v>190</v>
      </c>
      <c r="C67" s="51">
        <f>Лист1!C225</f>
        <v>0</v>
      </c>
      <c r="D67" s="59" t="s">
        <v>10</v>
      </c>
      <c r="E67" s="20"/>
    </row>
    <row r="68" spans="1:5" ht="15.75" x14ac:dyDescent="0.25">
      <c r="A68" s="58"/>
      <c r="B68" s="83"/>
      <c r="C68" s="84"/>
      <c r="D68" s="84"/>
      <c r="E68" s="85"/>
    </row>
    <row r="69" spans="1:5" ht="15.75" x14ac:dyDescent="0.25">
      <c r="A69" s="42" t="s">
        <v>127</v>
      </c>
      <c r="B69" s="42" t="s">
        <v>128</v>
      </c>
      <c r="C69" s="43"/>
      <c r="D69" s="43"/>
      <c r="E69" s="44"/>
    </row>
    <row r="70" spans="1:5" ht="47.25" x14ac:dyDescent="0.25">
      <c r="A70" s="45" t="s">
        <v>129</v>
      </c>
      <c r="B70" s="13" t="s">
        <v>191</v>
      </c>
      <c r="C70" s="51">
        <f>Лист1!C230</f>
        <v>0</v>
      </c>
      <c r="D70" s="59" t="s">
        <v>130</v>
      </c>
      <c r="E70" s="59"/>
    </row>
    <row r="71" spans="1:5" ht="94.5" x14ac:dyDescent="0.25">
      <c r="A71" s="45" t="s">
        <v>131</v>
      </c>
      <c r="B71" s="13" t="s">
        <v>198</v>
      </c>
      <c r="C71" s="51">
        <f>Лист1!C233</f>
        <v>0</v>
      </c>
      <c r="D71" s="59" t="s">
        <v>130</v>
      </c>
      <c r="E71" s="20"/>
    </row>
    <row r="72" spans="1:5" ht="94.5" x14ac:dyDescent="0.25">
      <c r="A72" s="45" t="s">
        <v>133</v>
      </c>
      <c r="B72" s="13" t="s">
        <v>201</v>
      </c>
      <c r="C72" s="51">
        <f>Лист1!C236</f>
        <v>0</v>
      </c>
      <c r="D72" s="59" t="s">
        <v>130</v>
      </c>
      <c r="E72" s="32"/>
    </row>
    <row r="73" spans="1:5" ht="47.25" x14ac:dyDescent="0.25">
      <c r="A73" s="59" t="s">
        <v>134</v>
      </c>
      <c r="B73" s="64" t="s">
        <v>136</v>
      </c>
      <c r="C73" s="51">
        <f>Лист1!C239</f>
        <v>0</v>
      </c>
      <c r="D73" s="59" t="s">
        <v>204</v>
      </c>
      <c r="E73" s="59"/>
    </row>
    <row r="74" spans="1:5" ht="110.25" x14ac:dyDescent="0.25">
      <c r="A74" s="59" t="s">
        <v>135</v>
      </c>
      <c r="B74" s="64" t="s">
        <v>192</v>
      </c>
      <c r="C74" s="51">
        <f>Лист1!C241</f>
        <v>0</v>
      </c>
      <c r="D74" s="59" t="s">
        <v>205</v>
      </c>
      <c r="E74" s="59"/>
    </row>
    <row r="78" spans="1:5" x14ac:dyDescent="0.25">
      <c r="B78" s="63"/>
    </row>
    <row r="81" spans="1:51" x14ac:dyDescent="0.25">
      <c r="G81" s="2"/>
    </row>
    <row r="82" spans="1:51" s="2" customFormat="1" x14ac:dyDescent="0.25">
      <c r="A82"/>
      <c r="B82"/>
      <c r="C82"/>
      <c r="D82"/>
      <c r="E82"/>
      <c r="G82"/>
    </row>
    <row r="83" spans="1:51" ht="15.75" customHeight="1" x14ac:dyDescent="0.25"/>
    <row r="85" spans="1:51" x14ac:dyDescent="0.25">
      <c r="G85" s="2"/>
    </row>
    <row r="86" spans="1:51" s="1" customFormat="1" x14ac:dyDescent="0.25">
      <c r="A86"/>
      <c r="B86"/>
      <c r="C86"/>
      <c r="D86"/>
      <c r="E86"/>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s="1" customFormat="1" x14ac:dyDescent="0.25">
      <c r="A87"/>
      <c r="B87"/>
      <c r="C87"/>
      <c r="D87"/>
      <c r="E87"/>
      <c r="F87" s="2"/>
      <c r="G87"/>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107" ht="364.5" customHeight="1" x14ac:dyDescent="0.25"/>
    <row r="140" spans="1:7" x14ac:dyDescent="0.25">
      <c r="G140" s="2"/>
    </row>
    <row r="141" spans="1:7" s="2" customFormat="1" x14ac:dyDescent="0.25">
      <c r="A141"/>
      <c r="B141"/>
      <c r="C141"/>
      <c r="D141"/>
      <c r="E141"/>
    </row>
    <row r="142" spans="1:7" s="2" customFormat="1" x14ac:dyDescent="0.25">
      <c r="A142"/>
      <c r="B142"/>
      <c r="C142"/>
      <c r="D142"/>
      <c r="E142"/>
      <c r="G142"/>
    </row>
    <row r="193" ht="37.5" customHeight="1" x14ac:dyDescent="0.25"/>
    <row r="196" ht="42" customHeight="1" x14ac:dyDescent="0.25"/>
    <row r="233" spans="8:8" ht="100.5" customHeight="1" x14ac:dyDescent="0.25"/>
    <row r="236" spans="8:8" x14ac:dyDescent="0.25">
      <c r="H236" t="s">
        <v>202</v>
      </c>
    </row>
    <row r="237" spans="8:8" x14ac:dyDescent="0.25">
      <c r="H237" t="s">
        <v>203</v>
      </c>
    </row>
    <row r="238" spans="8:8" x14ac:dyDescent="0.25">
      <c r="H238" t="s">
        <v>202</v>
      </c>
    </row>
    <row r="239" spans="8:8" x14ac:dyDescent="0.25">
      <c r="H239" t="s">
        <v>203</v>
      </c>
    </row>
    <row r="240" spans="8:8" ht="34.5" customHeight="1" x14ac:dyDescent="0.25">
      <c r="H240" t="s">
        <v>206</v>
      </c>
    </row>
  </sheetData>
  <mergeCells count="11">
    <mergeCell ref="B68:E68"/>
    <mergeCell ref="B52:E52"/>
    <mergeCell ref="B60:E60"/>
    <mergeCell ref="B63:E63"/>
    <mergeCell ref="B64:E64"/>
    <mergeCell ref="A37:E37"/>
    <mergeCell ref="B38:E38"/>
    <mergeCell ref="B1:E1"/>
    <mergeCell ref="A19:E19"/>
    <mergeCell ref="B20:E20"/>
    <mergeCell ref="B26:E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2019-08-22T11:37:01Z</dcterms:modified>
</cp:coreProperties>
</file>